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https://nephrocanglobal-my.sharepoint.com/personal/mohamed_reda_nephrocan_com/Documents/Working File/1-QMS/4- BOM/"/>
    </mc:Choice>
  </mc:AlternateContent>
  <xr:revisionPtr revIDLastSave="0" documentId="8_{DB83C27F-73E9-4D87-9141-55A1F34FB80A}" xr6:coauthVersionLast="47" xr6:coauthVersionMax="47" xr10:uidLastSave="{00000000-0000-0000-0000-000000000000}"/>
  <bookViews>
    <workbookView xWindow="-120" yWindow="-120" windowWidth="20730" windowHeight="11160" tabRatio="867" xr2:uid="{00000000-000D-0000-FFFF-FFFF00000000}"/>
  </bookViews>
  <sheets>
    <sheet name="DBOM401-NephroLineU" sheetId="2" r:id="rId1"/>
    <sheet name="DBOM402-NephroLineF" sheetId="3" r:id="rId2"/>
    <sheet name="DBOM403 -NephroLineB" sheetId="1" r:id="rId3"/>
    <sheet name="DBOM404-NephroLineG" sheetId="5" r:id="rId4"/>
    <sheet name="DBOM405-NephroLineF without DB" sheetId="6" r:id="rId5"/>
    <sheet name="DBOM406-NephroLineB without DB" sheetId="7" r:id="rId6"/>
    <sheet name="DBOM407-NephroLineG without DB" sheetId="8" r:id="rId7"/>
    <sheet name="DBOM408 NephroLineU" sheetId="10" r:id="rId8"/>
    <sheet name="DBOM409 NephroLineU" sheetId="14" r:id="rId9"/>
    <sheet name="DBOM410 NephroLineB" sheetId="9" r:id="rId10"/>
    <sheet name="DBOM411 NephroLineB" sheetId="18" r:id="rId11"/>
    <sheet name="DBOM412 NephroLineG" sheetId="12" r:id="rId12"/>
    <sheet name="DBOM413 NephroLineG" sheetId="21" r:id="rId13"/>
    <sheet name="DBOM414 NephroLineF" sheetId="13" r:id="rId14"/>
    <sheet name="DBOM415 NephroLineF" sheetId="22" r:id="rId15"/>
    <sheet name="DBOM420-NephroLineU with Spike" sheetId="24" r:id="rId16"/>
    <sheet name="DBOM421-NephroLineU with Spike" sheetId="25" r:id="rId17"/>
    <sheet name="DBOM422-NephroLineU with Spike" sheetId="26" r:id="rId18"/>
  </sheets>
  <definedNames>
    <definedName name="OLE_LINK1" localSheetId="2">'DBOM403 -NephroLineB'!$A$3</definedName>
    <definedName name="OLE_LINK1" localSheetId="5">'DBOM406-NephroLineB without DB'!$A$3</definedName>
    <definedName name="_xlnm.Print_Area" localSheetId="0">'DBOM401-NephroLineU'!$A$1:$J$59</definedName>
    <definedName name="_xlnm.Print_Area" localSheetId="1">'DBOM402-NephroLineF'!$A$1:$K$68</definedName>
    <definedName name="_xlnm.Print_Area" localSheetId="2">'DBOM403 -NephroLineB'!$A$1:$J$70</definedName>
    <definedName name="_xlnm.Print_Area" localSheetId="3">'DBOM404-NephroLineG'!$A$1:$J$68</definedName>
    <definedName name="_xlnm.Print_Area" localSheetId="4">'DBOM405-NephroLineF without DB'!$A$1:$J$67</definedName>
    <definedName name="_xlnm.Print_Area" localSheetId="5">'DBOM406-NephroLineB without DB'!$A$1:$J$68</definedName>
    <definedName name="_xlnm.Print_Area" localSheetId="6">'DBOM407-NephroLineG without DB'!$A$1:$J$68</definedName>
    <definedName name="_xlnm.Print_Area" localSheetId="15">'DBOM420-NephroLineU with Spike'!$A$1:$N$65</definedName>
    <definedName name="_xlnm.Print_Titles" localSheetId="0">'DBOM401-NephroLineU'!$1:$6</definedName>
    <definedName name="_xlnm.Print_Titles" localSheetId="1">'DBOM402-NephroLineF'!$1:$6</definedName>
    <definedName name="_xlnm.Print_Titles" localSheetId="2">'DBOM403 -NephroLineB'!$1:$6</definedName>
    <definedName name="_xlnm.Print_Titles" localSheetId="3">'DBOM404-NephroLineG'!$1:$6</definedName>
    <definedName name="_xlnm.Print_Titles" localSheetId="4">'DBOM405-NephroLineF without DB'!$1:$6</definedName>
    <definedName name="_xlnm.Print_Titles" localSheetId="5">'DBOM406-NephroLineB without DB'!$1:$6</definedName>
    <definedName name="_xlnm.Print_Titles" localSheetId="6">'DBOM407-NephroLineG without DB'!$1:$6</definedName>
    <definedName name="_xlnm.Print_Titles" localSheetId="15">'DBOM420-NephroLineU with Spike'!$1:$6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26" l="1"/>
  <c r="D52" i="26"/>
  <c r="D50" i="26"/>
  <c r="D49" i="26"/>
  <c r="D48" i="26"/>
  <c r="D47" i="26"/>
  <c r="D46" i="26"/>
  <c r="G16" i="26"/>
  <c r="H15" i="26"/>
  <c r="H14" i="26"/>
  <c r="H13" i="26"/>
  <c r="H12" i="26"/>
  <c r="H11" i="26"/>
  <c r="H10" i="26"/>
  <c r="H9" i="26"/>
  <c r="H8" i="26"/>
  <c r="H7" i="26"/>
  <c r="D54" i="25"/>
  <c r="D51" i="25"/>
  <c r="D49" i="25"/>
  <c r="D48" i="25"/>
  <c r="D47" i="25"/>
  <c r="D46" i="25"/>
  <c r="D45" i="25"/>
  <c r="G16" i="25"/>
  <c r="H15" i="25"/>
  <c r="H14" i="25"/>
  <c r="H13" i="25"/>
  <c r="H12" i="25"/>
  <c r="H11" i="25"/>
  <c r="H10" i="25"/>
  <c r="H9" i="25"/>
  <c r="H8" i="25"/>
  <c r="H7" i="25"/>
  <c r="D56" i="24"/>
  <c r="D53" i="24"/>
  <c r="D51" i="24"/>
  <c r="D50" i="24"/>
  <c r="D49" i="24"/>
  <c r="D48" i="24"/>
  <c r="D47" i="24"/>
  <c r="H17" i="24"/>
  <c r="H16" i="24"/>
  <c r="H15" i="24"/>
  <c r="H14" i="24"/>
  <c r="H13" i="24"/>
  <c r="H12" i="24"/>
  <c r="H11" i="24"/>
  <c r="H10" i="24"/>
  <c r="H9" i="24"/>
  <c r="H7" i="24"/>
  <c r="D54" i="22"/>
  <c r="D51" i="22"/>
  <c r="D49" i="22"/>
  <c r="D48" i="22"/>
  <c r="D47" i="22"/>
  <c r="D46" i="22"/>
  <c r="D45" i="22"/>
  <c r="G17" i="22"/>
  <c r="H16" i="22"/>
  <c r="H15" i="22"/>
  <c r="H14" i="22"/>
  <c r="H13" i="22"/>
  <c r="H12" i="22"/>
  <c r="H11" i="22"/>
  <c r="H10" i="22"/>
  <c r="H9" i="22"/>
  <c r="H8" i="22"/>
  <c r="H7" i="22"/>
  <c r="G17" i="21"/>
  <c r="H16" i="21"/>
  <c r="H14" i="21"/>
  <c r="H15" i="21"/>
  <c r="D55" i="21"/>
  <c r="D52" i="21"/>
  <c r="D50" i="21"/>
  <c r="D49" i="21"/>
  <c r="D48" i="21"/>
  <c r="D47" i="21"/>
  <c r="D46" i="21"/>
  <c r="H13" i="21"/>
  <c r="H12" i="21"/>
  <c r="H11" i="21"/>
  <c r="H10" i="21"/>
  <c r="H9" i="21"/>
  <c r="H8" i="21"/>
  <c r="H7" i="21"/>
  <c r="G19" i="18"/>
  <c r="H18" i="18"/>
  <c r="H17" i="18"/>
  <c r="H16" i="18"/>
  <c r="H15" i="18"/>
  <c r="H13" i="18"/>
  <c r="H9" i="18"/>
  <c r="D58" i="18"/>
  <c r="D55" i="18"/>
  <c r="D53" i="18"/>
  <c r="D52" i="18"/>
  <c r="D51" i="18"/>
  <c r="D50" i="18"/>
  <c r="D49" i="18"/>
  <c r="H14" i="18"/>
  <c r="H12" i="18"/>
  <c r="H11" i="18"/>
  <c r="H10" i="18"/>
  <c r="H8" i="18"/>
  <c r="H7" i="18"/>
  <c r="D53" i="14"/>
  <c r="D50" i="14"/>
  <c r="D48" i="14"/>
  <c r="D47" i="14"/>
  <c r="D46" i="14"/>
  <c r="D45" i="14"/>
  <c r="D44" i="14"/>
  <c r="G16" i="14"/>
  <c r="H15" i="14"/>
  <c r="H14" i="14"/>
  <c r="H13" i="14"/>
  <c r="H12" i="14"/>
  <c r="H11" i="14"/>
  <c r="H10" i="14"/>
  <c r="H9" i="14"/>
  <c r="H8" i="14"/>
  <c r="H7" i="14"/>
  <c r="G19" i="9"/>
  <c r="H7" i="9"/>
  <c r="H16" i="26" l="1"/>
  <c r="H16" i="25"/>
  <c r="H18" i="24"/>
  <c r="H16" i="14"/>
  <c r="H17" i="22"/>
  <c r="H17" i="21"/>
  <c r="H19" i="18"/>
  <c r="H9" i="12"/>
  <c r="H13" i="12"/>
  <c r="H18" i="9"/>
  <c r="H15" i="9"/>
  <c r="D58" i="9"/>
  <c r="D55" i="9"/>
  <c r="D53" i="9"/>
  <c r="D52" i="9"/>
  <c r="D51" i="9"/>
  <c r="D50" i="9"/>
  <c r="D49" i="9"/>
  <c r="H17" i="9"/>
  <c r="H16" i="9"/>
  <c r="H14" i="9"/>
  <c r="H13" i="9"/>
  <c r="H12" i="9"/>
  <c r="H11" i="9"/>
  <c r="H10" i="9"/>
  <c r="H9" i="9"/>
  <c r="H8" i="9"/>
  <c r="D55" i="13"/>
  <c r="D52" i="13"/>
  <c r="D50" i="13"/>
  <c r="D49" i="13"/>
  <c r="D48" i="13"/>
  <c r="D47" i="13"/>
  <c r="D46" i="13"/>
  <c r="G17" i="13"/>
  <c r="H16" i="13"/>
  <c r="H15" i="13"/>
  <c r="H14" i="13"/>
  <c r="H13" i="13"/>
  <c r="H12" i="13"/>
  <c r="H11" i="13"/>
  <c r="H10" i="13"/>
  <c r="H9" i="13"/>
  <c r="H8" i="13"/>
  <c r="H7" i="13"/>
  <c r="D55" i="12"/>
  <c r="D52" i="12"/>
  <c r="D50" i="12"/>
  <c r="D49" i="12"/>
  <c r="D48" i="12"/>
  <c r="D47" i="12"/>
  <c r="D46" i="12"/>
  <c r="G17" i="12"/>
  <c r="H16" i="12"/>
  <c r="H15" i="12"/>
  <c r="H14" i="12"/>
  <c r="H12" i="12"/>
  <c r="H11" i="12"/>
  <c r="H10" i="12"/>
  <c r="H8" i="12"/>
  <c r="H7" i="12"/>
  <c r="H17" i="12" l="1"/>
  <c r="H17" i="13"/>
  <c r="H19" i="9"/>
  <c r="H15" i="10"/>
  <c r="H14" i="10"/>
  <c r="H13" i="10"/>
  <c r="H11" i="10"/>
  <c r="H12" i="10"/>
  <c r="H10" i="10"/>
  <c r="H8" i="10"/>
  <c r="H9" i="10"/>
  <c r="H7" i="10"/>
  <c r="G16" i="10"/>
  <c r="H16" i="10" l="1"/>
  <c r="D52" i="10"/>
  <c r="D49" i="10"/>
  <c r="D47" i="10"/>
  <c r="D46" i="10"/>
  <c r="D45" i="10"/>
  <c r="D44" i="10"/>
  <c r="D43" i="10"/>
  <c r="D58" i="8" l="1"/>
  <c r="D55" i="8"/>
  <c r="D53" i="8"/>
  <c r="D52" i="8"/>
  <c r="D51" i="8"/>
  <c r="D50" i="8"/>
  <c r="D49" i="8"/>
  <c r="H22" i="8"/>
  <c r="H19" i="8"/>
  <c r="H18" i="8"/>
  <c r="H17" i="8"/>
  <c r="H16" i="8"/>
  <c r="H15" i="8"/>
  <c r="H14" i="8"/>
  <c r="H13" i="8"/>
  <c r="H12" i="8"/>
  <c r="H11" i="8"/>
  <c r="H10" i="8"/>
  <c r="H9" i="8"/>
  <c r="H7" i="8"/>
  <c r="D60" i="7"/>
  <c r="D57" i="7"/>
  <c r="D55" i="7"/>
  <c r="D54" i="7"/>
  <c r="D53" i="7"/>
  <c r="D52" i="7"/>
  <c r="D51" i="7"/>
  <c r="H24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7" i="7"/>
  <c r="D58" i="6"/>
  <c r="D55" i="6"/>
  <c r="D53" i="6"/>
  <c r="D52" i="6"/>
  <c r="D51" i="6"/>
  <c r="D50" i="6"/>
  <c r="D49" i="6"/>
  <c r="H22" i="6"/>
  <c r="H19" i="6"/>
  <c r="H18" i="6"/>
  <c r="H17" i="6"/>
  <c r="H16" i="6"/>
  <c r="H15" i="6"/>
  <c r="H14" i="6"/>
  <c r="H13" i="6"/>
  <c r="H12" i="6"/>
  <c r="H11" i="6"/>
  <c r="H10" i="6"/>
  <c r="H9" i="6"/>
  <c r="H7" i="6"/>
  <c r="H20" i="8" l="1"/>
  <c r="H22" i="7"/>
  <c r="H20" i="6"/>
  <c r="D58" i="1"/>
  <c r="D51" i="5" l="1"/>
  <c r="D50" i="5"/>
  <c r="D51" i="3"/>
  <c r="D50" i="3"/>
  <c r="D53" i="1"/>
  <c r="D52" i="1"/>
  <c r="H24" i="1" l="1"/>
  <c r="H19" i="1"/>
  <c r="H20" i="1"/>
  <c r="H21" i="1"/>
  <c r="H13" i="1"/>
  <c r="H14" i="1"/>
  <c r="H15" i="1"/>
  <c r="H16" i="1"/>
  <c r="H17" i="1"/>
  <c r="H18" i="1"/>
  <c r="H10" i="1"/>
  <c r="H11" i="1"/>
  <c r="H12" i="1"/>
  <c r="H9" i="1"/>
  <c r="H7" i="1"/>
  <c r="H22" i="1" l="1"/>
  <c r="D59" i="5"/>
  <c r="D56" i="5"/>
  <c r="D54" i="5"/>
  <c r="D53" i="5"/>
  <c r="D52" i="5"/>
  <c r="H22" i="5"/>
  <c r="H19" i="5"/>
  <c r="H18" i="5"/>
  <c r="H17" i="5"/>
  <c r="H16" i="5"/>
  <c r="H15" i="5"/>
  <c r="H14" i="5"/>
  <c r="H13" i="5"/>
  <c r="H12" i="5"/>
  <c r="H11" i="5"/>
  <c r="H10" i="5"/>
  <c r="H9" i="5"/>
  <c r="H7" i="5"/>
  <c r="H20" i="5" l="1"/>
  <c r="D59" i="3"/>
  <c r="D56" i="3"/>
  <c r="D54" i="3"/>
  <c r="D53" i="3"/>
  <c r="D52" i="3"/>
  <c r="H10" i="3"/>
  <c r="H11" i="3"/>
  <c r="H12" i="3"/>
  <c r="H13" i="3"/>
  <c r="H14" i="3"/>
  <c r="H15" i="3"/>
  <c r="H16" i="3"/>
  <c r="H17" i="3"/>
  <c r="H18" i="3"/>
  <c r="H19" i="3"/>
  <c r="H22" i="3"/>
  <c r="H9" i="3"/>
  <c r="H7" i="3"/>
  <c r="H20" i="3" l="1"/>
  <c r="D56" i="1" l="1"/>
  <c r="D55" i="1"/>
  <c r="D54" i="1"/>
  <c r="D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tc={ACA95CA8-1731-4DCE-B163-47B363018783}</author>
  </authors>
  <commentList>
    <comment ref="B30" authorId="0" shapeId="0" xr:uid="{ACA95CA8-1731-4DCE-B163-47B363018783}">
      <text>
        <t>[Yorum yazışması]
Excel sürümünüz bu yorum yazışmasını okumanıza izin veriyor, ancak dosya daha yeni bir Excel sürümünde açılırsa, yapılan düzenlemeler kaldırılır. Daha fazla bilgi: https://go.microsoft.com/fwlink/?linkid=870924.
Açıklama:
    1412236 double, 
1412235 Single swirl</t>
      </text>
    </comment>
  </commentList>
</comments>
</file>

<file path=xl/sharedStrings.xml><?xml version="1.0" encoding="utf-8"?>
<sst xmlns="http://schemas.openxmlformats.org/spreadsheetml/2006/main" count="5337" uniqueCount="415">
  <si>
    <t>Bill of material(BOM) form</t>
  </si>
  <si>
    <t>Department</t>
  </si>
  <si>
    <t>Research &amp; Development</t>
  </si>
  <si>
    <t>No.</t>
  </si>
  <si>
    <t>Material/
Part Code</t>
  </si>
  <si>
    <t>Material /Part Description</t>
  </si>
  <si>
    <t>Usage Rate</t>
  </si>
  <si>
    <t>Raw Material 
Code</t>
  </si>
  <si>
    <t>Description of Raw material</t>
  </si>
  <si>
    <t>Amount</t>
  </si>
  <si>
    <t>Total amount</t>
  </si>
  <si>
    <t>Unit</t>
  </si>
  <si>
    <t>Spec. No.</t>
  </si>
  <si>
    <t>*1</t>
  </si>
  <si>
    <t>Main tubing (Ø6.8×Ø4.4×1600) mm</t>
  </si>
  <si>
    <t>PVC Granul, MED7219  (Shore: 72) or</t>
  </si>
  <si>
    <t>Kg</t>
  </si>
  <si>
    <t>NDSS0001</t>
  </si>
  <si>
    <t>PVC Granul, MEDPVC-P ENA7218 (DOP Free)</t>
  </si>
  <si>
    <t>*2</t>
  </si>
  <si>
    <t>Main tubing (Ø6.8×Ø4.4×1000) mm</t>
  </si>
  <si>
    <t>“</t>
  </si>
  <si>
    <t>*3</t>
  </si>
  <si>
    <t>Main tubing (Ø6.8×Ø4.4×800) mm</t>
  </si>
  <si>
    <t>*4</t>
  </si>
  <si>
    <t>Main tubing (Ø6.8×Ø4.4×400) mm</t>
  </si>
  <si>
    <t>*5</t>
  </si>
  <si>
    <t>Main tubing (Ø6.8×Ø4.4×200) mm</t>
  </si>
  <si>
    <t>*6</t>
  </si>
  <si>
    <t>Main tubing (Ø6.8×Ø4.4×150) mm</t>
  </si>
  <si>
    <t>*7</t>
  </si>
  <si>
    <t>Monitor tubing (Ø4.0×Ø2.5×300) mm</t>
  </si>
  <si>
    <t>NDSS0005</t>
  </si>
  <si>
    <t>*8</t>
  </si>
  <si>
    <t>Monitor tubing (Ø4.0×Ø2.5×100) mm</t>
  </si>
  <si>
    <t>*9</t>
  </si>
  <si>
    <t>Heparin tubing (Ø2.5×Ø1.0×400) mm</t>
  </si>
  <si>
    <t>NDSS0006</t>
  </si>
  <si>
    <t>*10</t>
  </si>
  <si>
    <t>Connective Tubing (Ø 4.1* Ø 2.2*25) mm</t>
  </si>
  <si>
    <t>NDSS0007</t>
  </si>
  <si>
    <t>Total Required PVC for tubing from PVC shore 72</t>
  </si>
  <si>
    <t>1115306 or</t>
  </si>
  <si>
    <t>NDSM0201</t>
  </si>
  <si>
    <t>NDSM0200</t>
  </si>
  <si>
    <t>Pump tubing (Ø9.8×Ø6.5×380) mm</t>
  </si>
  <si>
    <t>PVC Granul, MED 6079 (60)
[Spec. No. : NDSM0202]</t>
  </si>
  <si>
    <t>NDSS0003</t>
  </si>
  <si>
    <t>Dialyzer connector cap</t>
  </si>
  <si>
    <t>-</t>
  </si>
  <si>
    <t>PCS</t>
  </si>
  <si>
    <t>NDSM0101</t>
  </si>
  <si>
    <t>Female luer lock cap (4.0mm double swirl)</t>
  </si>
  <si>
    <t>NDSM0102</t>
  </si>
  <si>
    <t>pump T connector for Tubing Dimension(Ø 9.8× Ø 6.8× Ø 4.0)</t>
  </si>
  <si>
    <t>NDSM0104</t>
  </si>
  <si>
    <t>**15</t>
  </si>
  <si>
    <t>Female luer lock connector (2.5mm double swirl)</t>
  </si>
  <si>
    <t>NDSM0105</t>
  </si>
  <si>
    <t>Female luer lock connector(2.5mm single swirl)</t>
  </si>
  <si>
    <t>NDSM0106</t>
  </si>
  <si>
    <t>**16</t>
  </si>
  <si>
    <t>Female luer lock connector (4.0mm double swirl)</t>
  </si>
  <si>
    <t>NDSM0107</t>
  </si>
  <si>
    <t>Female luer lock connector(4.0mm single swirl)</t>
  </si>
  <si>
    <t>NDSM0108</t>
  </si>
  <si>
    <t>Long Revolving Luer Lock Connector or Patient connector (Blue)</t>
  </si>
  <si>
    <t>NDSM0110</t>
  </si>
  <si>
    <t xml:space="preserve">Long Revolving Luer Lock Connector or Patient connector (Red) </t>
  </si>
  <si>
    <t>NDSM0111</t>
  </si>
  <si>
    <t>Priming or Recirculation connector</t>
  </si>
  <si>
    <t>NDSM0112</t>
  </si>
  <si>
    <t>Dialyzer connector (Blue)</t>
  </si>
  <si>
    <t>NDSM0114</t>
  </si>
  <si>
    <t>Dialyzer connector (Red)</t>
  </si>
  <si>
    <t>NDSM0115</t>
  </si>
  <si>
    <t>Large clamp (Blue)</t>
  </si>
  <si>
    <t>NDSM0116</t>
  </si>
  <si>
    <t>Large clamp (Red)</t>
  </si>
  <si>
    <t>NDSM0117</t>
  </si>
  <si>
    <t>Small clamp (Blue)</t>
  </si>
  <si>
    <t>NDSM0118</t>
  </si>
  <si>
    <t>Small clamp (Red)</t>
  </si>
  <si>
    <t>NDSM0119</t>
  </si>
  <si>
    <t>3way-Crossing Injection site+ Silicon(Blue)</t>
  </si>
  <si>
    <t>NDSM0120</t>
  </si>
  <si>
    <t>3 way-Crossing Injection site+ silicon(Red)</t>
  </si>
  <si>
    <t>NDSM0132</t>
  </si>
  <si>
    <t>NDSM0122</t>
  </si>
  <si>
    <t>Blood Catcher (Transducer protector, Double Swirl)</t>
  </si>
  <si>
    <t>NDSM0123</t>
  </si>
  <si>
    <r>
      <t>2Lead Top cover for Blood chamber</t>
    </r>
    <r>
      <rPr>
        <sz val="10"/>
        <color rgb="FF00B0F0"/>
        <rFont val="Times New Roman"/>
        <family val="1"/>
      </rPr>
      <t>(Red)</t>
    </r>
  </si>
  <si>
    <t>NDSM0124</t>
  </si>
  <si>
    <t>Assembled Blood Chamber +Plastic Filter+3Lead Top Cover of Blood for venous set</t>
  </si>
  <si>
    <t>NDSM0125</t>
  </si>
  <si>
    <r>
      <t xml:space="preserve"> </t>
    </r>
    <r>
      <rPr>
        <sz val="10"/>
        <color rgb="FF000000"/>
        <rFont val="Times New Roman"/>
        <family val="1"/>
      </rPr>
      <t>Plastic strap, width= 14 cm</t>
    </r>
  </si>
  <si>
    <t>NDSM0024</t>
  </si>
  <si>
    <t>Heparin Band</t>
  </si>
  <si>
    <t>m</t>
  </si>
  <si>
    <t>NDSM0025</t>
  </si>
  <si>
    <t>Packing Film PE/PA -(W=0.423m,t=150µm)</t>
  </si>
  <si>
    <t>m²</t>
  </si>
  <si>
    <t>NDSM0126</t>
  </si>
  <si>
    <t xml:space="preserve">Bloodline Packing Paper W=0.402m </t>
  </si>
  <si>
    <t>NDSM0127</t>
  </si>
  <si>
    <t>IFU for NephroLine and NephroNeedle</t>
  </si>
  <si>
    <t>NDSM0027</t>
  </si>
  <si>
    <t xml:space="preserve">NephroLine Carton, ETO sterilized </t>
  </si>
  <si>
    <t>NDSM0026</t>
  </si>
  <si>
    <t>Adhensive tape  (width = 6cm)- 300 Yard reels</t>
  </si>
  <si>
    <t>NDSM0028</t>
  </si>
  <si>
    <t>Cyclohexanone</t>
  </si>
  <si>
    <t>Liter</t>
  </si>
  <si>
    <t>NDSM0023</t>
  </si>
  <si>
    <t>Linear separator (46*20)</t>
  </si>
  <si>
    <t>NDSM0129</t>
  </si>
  <si>
    <t>Black Thermal Inkjet (TIJ) Ink</t>
  </si>
  <si>
    <t>NDSM0130</t>
  </si>
  <si>
    <t>Black film (width = 12 cm)</t>
  </si>
  <si>
    <t>NDSM0042</t>
  </si>
  <si>
    <t xml:space="preserve">Carton label </t>
  </si>
  <si>
    <t>NDSM0044</t>
  </si>
  <si>
    <t>Biological Indicator-gke
Seri-record Spore stripes 10^6 CFU</t>
  </si>
  <si>
    <t>NDSM0001</t>
  </si>
  <si>
    <t>PYROGENT Single test vials 0.06 EU/mlc
Sensitivity (Limulus amebocyte lysate)</t>
  </si>
  <si>
    <t>NDSM0002</t>
  </si>
  <si>
    <t>*for all these kind of tubes, both code of PVC included MEDPVC-P ENA7218 (DOP Free) or MED7219 (Shore: 72) can be used.
** Either of each two codes can be used.</t>
  </si>
  <si>
    <t>Remarks; This BOM has been recorded by BOM NO.: DBOM001 R01 previously and is replaced by the current BOM.</t>
  </si>
  <si>
    <t xml:space="preserve">Name and Signature of R&amp;D:                                 </t>
  </si>
  <si>
    <t>Name and Signature of Disposable Division Manager:</t>
  </si>
  <si>
    <t>Copies: 1. QMR 2. R&amp;D 3. TQM 4. Disposable Medical Device Production/Bloodline 5. Procurement Affairs 6. Planning Optimization 7. Financial Affairs (Canada &amp; Turkey) 8. QC</t>
  </si>
  <si>
    <r>
      <t xml:space="preserve">No.:   DBOM402 </t>
    </r>
    <r>
      <rPr>
        <b/>
        <sz val="12"/>
        <rFont val="Times New Roman"/>
        <family val="1"/>
        <charset val="162"/>
      </rPr>
      <t>R01</t>
    </r>
    <r>
      <rPr>
        <b/>
        <sz val="12"/>
        <color rgb="FFFFC000"/>
        <rFont val="Times New Roman"/>
        <family val="1"/>
        <charset val="162"/>
      </rPr>
      <t xml:space="preserve">
</t>
    </r>
    <r>
      <rPr>
        <b/>
        <sz val="12"/>
        <rFont val="Times New Roman"/>
        <family val="1"/>
        <charset val="162"/>
      </rPr>
      <t>Date: 17.02.2021</t>
    </r>
  </si>
  <si>
    <r>
      <t>Product Name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>NephroLineF+B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</si>
  <si>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Fresenius Model With Drain Bag, ETO Sterilized, DEHP</t>
    </r>
  </si>
  <si>
    <r>
      <t>Product Code:</t>
    </r>
    <r>
      <rPr>
        <b/>
        <sz val="10"/>
        <rFont val="B Nazanin"/>
        <charset val="178"/>
      </rPr>
      <t xml:space="preserve"> </t>
    </r>
    <r>
      <rPr>
        <b/>
        <sz val="10"/>
        <rFont val="Times New Roman"/>
        <family val="1"/>
        <charset val="162"/>
      </rPr>
      <t>4212705</t>
    </r>
  </si>
  <si>
    <t>Raw Material Code</t>
  </si>
  <si>
    <t>Main tubing (Ø6.8×Ø4.4×1800) mm</t>
  </si>
  <si>
    <t>Monitor tubing (5.5*3.5*500) mm</t>
  </si>
  <si>
    <t>NDSS0004</t>
  </si>
  <si>
    <t>Monitor tubing (Ø5.5×Ø3.5×300) mm</t>
  </si>
  <si>
    <t>Monitor tubing (Ø5.5×Ø3.5×100) mm</t>
  </si>
  <si>
    <t>*11</t>
  </si>
  <si>
    <t>*12</t>
  </si>
  <si>
    <t>pump T connector for Tubing Dimension (Ø 9.8× Ø 6.8× Ø 2.5)</t>
  </si>
  <si>
    <t>NDSM0103</t>
  </si>
  <si>
    <t>**18</t>
  </si>
  <si>
    <t>**19</t>
  </si>
  <si>
    <t>Female luer lock connector (5.5mm single swirl)</t>
  </si>
  <si>
    <t>NDSM0109</t>
  </si>
  <si>
    <t>Long Revolving Luer Lock Connector or Patient connector(Blue)</t>
  </si>
  <si>
    <t xml:space="preserve">Long Revolving Luer Lock Connector or Patient connector(Red) </t>
  </si>
  <si>
    <t>Drain Bag  2 liter (assembled with tube+white small clamp+Femal Luer Lock Connector double swirl)</t>
  </si>
  <si>
    <t>NDSM0113</t>
  </si>
  <si>
    <t>4 way-Crossing Injection site+ silicon(Red)</t>
  </si>
  <si>
    <t>NDSM0121</t>
  </si>
  <si>
    <t>Blood chamber for tubing</t>
  </si>
  <si>
    <t>Assembled Blood Chamber +Plastic Filter+3Lead Top Cover of Blood6.8*5.5*5.5mm)137.7mm</t>
  </si>
  <si>
    <t>NDSM0133</t>
  </si>
  <si>
    <t xml:space="preserve">Remarks; This BOM has been recorded by specification NO.: DBOM002 R01 previously and is replaced by the current BOM.Product Code has been changed from 4212265 to 4212705  </t>
  </si>
  <si>
    <t xml:space="preserve">Name and Signature of R&amp;D:                                  </t>
  </si>
  <si>
    <t xml:space="preserve">Name and Signature of Disposable Division Manager: </t>
  </si>
  <si>
    <t>Bill of material (BOM) form</t>
  </si>
  <si>
    <r>
      <t xml:space="preserve">No.:   DBOM403 </t>
    </r>
    <r>
      <rPr>
        <b/>
        <sz val="10"/>
        <rFont val="Times New Roman"/>
        <family val="1"/>
        <charset val="162"/>
      </rPr>
      <t>R01</t>
    </r>
    <r>
      <rPr>
        <b/>
        <sz val="10"/>
        <color theme="1"/>
        <rFont val="Times New Roman"/>
        <family val="1"/>
      </rPr>
      <t xml:space="preserve">
Dat</t>
    </r>
    <r>
      <rPr>
        <b/>
        <sz val="10"/>
        <rFont val="Times New Roman"/>
        <family val="1"/>
        <charset val="162"/>
      </rPr>
      <t>e: 17.02.2021</t>
    </r>
  </si>
  <si>
    <r>
      <t>Product Name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>NephroLineB+B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</si>
  <si>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B-Braun Model With Drain Bag, ETO Sterilized, DEHP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</si>
  <si>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>4212405</t>
    </r>
  </si>
  <si>
    <t>Main tubing (Ø6.8×Ø4.4×2000) mm</t>
  </si>
  <si>
    <t>Main tubing (Ø6.8×Ø4.4×1900) mm</t>
  </si>
  <si>
    <t>Main tubing (Ø6.8×Ø4.4×850) mm</t>
  </si>
  <si>
    <t>Main tubing (Ø6.8×Ø4.4×600) mm</t>
  </si>
  <si>
    <t>Main tubing (Ø6.8×Ø4.4×550) mm</t>
  </si>
  <si>
    <t>Main tubing (Ø6.8×Ø4.4×360) mm</t>
  </si>
  <si>
    <t>Main tubing (Ø6.8×Ø4.4×100) mm</t>
  </si>
  <si>
    <t>Monitor tubing (Ø5.5×Ø3.5×350) mm</t>
  </si>
  <si>
    <t>Heparin tubing (Ø2.5×Ø1.0×900) mm</t>
  </si>
  <si>
    <t>*13</t>
  </si>
  <si>
    <t>Connective tubing (Ø6.8×Ø4.4×25) mm</t>
  </si>
  <si>
    <t>NDSS0008</t>
  </si>
  <si>
    <t>*14</t>
  </si>
  <si>
    <t>pump tubing (Ø9.8×Ø6.5×340) mm</t>
  </si>
  <si>
    <t>**20</t>
  </si>
  <si>
    <t>**21</t>
  </si>
  <si>
    <r>
      <t>Blood chamber for tubing</t>
    </r>
    <r>
      <rPr>
        <sz val="10"/>
        <color rgb="FF00B0F0"/>
        <rFont val="Times New Roman"/>
        <family val="1"/>
      </rPr>
      <t>(Drip Chamber)</t>
    </r>
  </si>
  <si>
    <t xml:space="preserve">Remarks; This BOM has been recorded by specification NO.: DBOM003 R01 previously and is replaced by the current BOM.Product Code has been changed from 4212225 to 4212405 </t>
  </si>
  <si>
    <t xml:space="preserve">Name and Signature of R&amp;D:                                   </t>
  </si>
  <si>
    <r>
      <t xml:space="preserve">No.:   DBOM404 </t>
    </r>
    <r>
      <rPr>
        <b/>
        <sz val="12"/>
        <rFont val="Times New Roman"/>
        <family val="1"/>
        <charset val="162"/>
      </rPr>
      <t>R01</t>
    </r>
    <r>
      <rPr>
        <b/>
        <sz val="12"/>
        <color theme="1"/>
        <rFont val="Times New Roman"/>
        <family val="1"/>
      </rPr>
      <t xml:space="preserve">
Date: </t>
    </r>
    <r>
      <rPr>
        <b/>
        <sz val="12"/>
        <rFont val="Times New Roman"/>
        <family val="1"/>
        <charset val="162"/>
      </rPr>
      <t>17.02.2021</t>
    </r>
  </si>
  <si>
    <r>
      <t>Product Name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>NephroLineG+B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</si>
  <si>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Gambro Model With Drain bag, ETO Sterilized, DEHP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</si>
  <si>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>4212505</t>
    </r>
  </si>
  <si>
    <t>--</t>
  </si>
  <si>
    <t>Pump tubing (12.0*8.0*380mm) mm</t>
  </si>
  <si>
    <t>NDSS0002</t>
  </si>
  <si>
    <t>pump T connector for Tubing Dimension(Ø Ø 12.0× Ø 6.8× Ø 5.5)</t>
  </si>
  <si>
    <t>NDSM0135</t>
  </si>
  <si>
    <t>pump T connector for Tubing Dimension (Ø12.0×Ø6.8× Ø 4.1)</t>
  </si>
  <si>
    <t>NDSM0134</t>
  </si>
  <si>
    <t>2Lead Top cover for Blood chamber</t>
  </si>
  <si>
    <t xml:space="preserve">Remarks; This BOM has been recorded by specification NO.: DBOM004 R01 previously and is replaced by the current BOM. Product Code has been changed from 4212245 to 4212505 </t>
  </si>
  <si>
    <t>No.:   DBOM405 R01
Date: 17.02.2021</t>
  </si>
  <si>
    <r>
      <t>Product Name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>NephroLineF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</si>
  <si>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Fresenius Model Without Drain Bag, ETO Sterilized, DEHP</t>
    </r>
  </si>
  <si>
    <r>
      <t>Product Code:</t>
    </r>
    <r>
      <rPr>
        <b/>
        <sz val="10"/>
        <rFont val="B Nazanin"/>
        <charset val="178"/>
      </rPr>
      <t xml:space="preserve"> </t>
    </r>
    <r>
      <rPr>
        <b/>
        <sz val="10"/>
        <rFont val="Times New Roman"/>
        <family val="1"/>
        <charset val="162"/>
      </rPr>
      <t>4212708</t>
    </r>
  </si>
  <si>
    <t>Remark; This BOM has been recorded by specification NO.: DBOM005 R00 previously and is replaced by the current BOM.Product Code has been changed from 4212267 to 4212708</t>
  </si>
  <si>
    <t>No.:   DBOM406 R01
Date: 17.02.2021</t>
  </si>
  <si>
    <r>
      <t>Product Name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>NephroLineB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</si>
  <si>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B-Braun Model Without Drain Bag, ETO Sterilized, DEHP</t>
    </r>
  </si>
  <si>
    <r>
      <t>Product Code:</t>
    </r>
    <r>
      <rPr>
        <b/>
        <sz val="10"/>
        <rFont val="B Nazanin"/>
        <charset val="178"/>
      </rPr>
      <t xml:space="preserve"> </t>
    </r>
    <r>
      <rPr>
        <b/>
        <sz val="10"/>
        <rFont val="Times New Roman"/>
        <family val="1"/>
        <charset val="162"/>
      </rPr>
      <t>4212408</t>
    </r>
  </si>
  <si>
    <t>Remark; This BOM has been recorded by specification NO.: DBOM06 R00 previously and is replaced by the current BOM.Product Code has been changed from 4212227 to 4212408</t>
  </si>
  <si>
    <t>No.:   DBOM407 R01
Date: 17.02.2021</t>
  </si>
  <si>
    <r>
      <t>Product Name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>NephroLineG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</si>
  <si>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Gambro Model Without Drain bag, ETO Sterilized, DEHP</t>
    </r>
  </si>
  <si>
    <r>
      <t>Product Code:</t>
    </r>
    <r>
      <rPr>
        <b/>
        <sz val="10"/>
        <rFont val="B Nazanin"/>
        <charset val="178"/>
      </rPr>
      <t xml:space="preserve"> </t>
    </r>
    <r>
      <rPr>
        <b/>
        <sz val="10"/>
        <rFont val="Times New Roman"/>
        <family val="1"/>
      </rPr>
      <t>4212508</t>
    </r>
  </si>
  <si>
    <t>Remark; This BOM has been recorded by specification NO.: DBOM007 R00 previously and is replaced by the current BOM.Product Code has been changed from 4212247 to 4212508</t>
  </si>
  <si>
    <r>
      <t xml:space="preserve">No.:   DBOM408 </t>
    </r>
    <r>
      <rPr>
        <b/>
        <sz val="12"/>
        <rFont val="Times New Roman"/>
        <family val="1"/>
        <charset val="162"/>
      </rPr>
      <t>R01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rFont val="Times New Roman"/>
        <family val="1"/>
        <charset val="162"/>
      </rPr>
      <t>Date:</t>
    </r>
    <r>
      <rPr>
        <b/>
        <sz val="12"/>
        <color rgb="FFFFFF00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17.02.2021</t>
    </r>
  </si>
  <si>
    <r>
      <t>Product Name</t>
    </r>
    <r>
      <rPr>
        <b/>
        <sz val="10"/>
        <rFont val="B Nazanin"/>
        <charset val="178"/>
      </rPr>
      <t xml:space="preserve">: </t>
    </r>
    <r>
      <rPr>
        <b/>
        <sz val="10"/>
        <rFont val="Times New Roman"/>
        <family val="1"/>
      </rPr>
      <t>NephroLineU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</si>
  <si>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Universal Model Without Drain Bag, ETO Sterilized, DEHP Free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</si>
  <si>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>4212220</t>
    </r>
  </si>
  <si>
    <t>Amount/ Set</t>
  </si>
  <si>
    <t>AME</t>
  </si>
  <si>
    <t>Tube 4.5mm x 6.8mm x 1000mm</t>
  </si>
  <si>
    <t>PVC tube</t>
  </si>
  <si>
    <t>Tube 4.5mm x 6.8mm x 150mm</t>
  </si>
  <si>
    <t>Tube 4.5mm x 6.8mm x 1600mm</t>
  </si>
  <si>
    <t>Tube 4.5mm x 6.8mm x 400mm</t>
  </si>
  <si>
    <t>Tube 4.5mm x 6.8mm x 800mm</t>
  </si>
  <si>
    <t>Tube 4.5mm x 6.8mm x 200mm</t>
  </si>
  <si>
    <t>Tube 3.5mm x 5.5mm x 300mm</t>
  </si>
  <si>
    <t>Tube 2.5mm x 4.1mm x 100mm</t>
  </si>
  <si>
    <t>Tube 1.0mm x 2.5mm x 400mm</t>
  </si>
  <si>
    <t>AM 173/F</t>
  </si>
  <si>
    <t>PVC Granul,AM 173/F  (Shore: 74), tpv, DOP free</t>
  </si>
  <si>
    <t>Tube pump 6.5mm x 9.54mm x 380mm</t>
  </si>
  <si>
    <t>AM 61/B MED</t>
  </si>
  <si>
    <r>
      <t xml:space="preserve">PVC Granul,AM 61/B MED </t>
    </r>
    <r>
      <rPr>
        <sz val="10"/>
        <color rgb="FFFF0000"/>
        <rFont val="Times New Roman"/>
        <family val="1"/>
      </rPr>
      <t>(Shore: 61),</t>
    </r>
    <r>
      <rPr>
        <sz val="10"/>
        <color rgb="FF000000"/>
        <rFont val="Times New Roman"/>
        <family val="1"/>
      </rPr>
      <t xml:space="preserve"> tpv,DOP free</t>
    </r>
  </si>
  <si>
    <t>Dialyzer connector red</t>
  </si>
  <si>
    <t>Dialyzer connector blue</t>
  </si>
  <si>
    <t>White cap for dialyzer connector</t>
  </si>
  <si>
    <t>Injection port with red protector</t>
  </si>
  <si>
    <t xml:space="preserve">9916784200 70039102SM </t>
  </si>
  <si>
    <t>Injection port with Blue protector</t>
  </si>
  <si>
    <t>A048209901
9902168100</t>
  </si>
  <si>
    <t>Male luer lock with red ring</t>
  </si>
  <si>
    <t>A048209902
9902168200/</t>
  </si>
  <si>
    <t>Male luer lock with blue ring</t>
  </si>
  <si>
    <t>A048209902
9902168200</t>
  </si>
  <si>
    <t>Female luer lock connector 5.5mm</t>
  </si>
  <si>
    <t>White cover</t>
  </si>
  <si>
    <t>539095NDL</t>
  </si>
  <si>
    <t>Transducer protector MLL/FLL</t>
  </si>
  <si>
    <t>Female luer lock connector 2.5mm</t>
  </si>
  <si>
    <t xml:space="preserve">E0010000 </t>
  </si>
  <si>
    <t>Hook</t>
  </si>
  <si>
    <t>Pump connector Ø 9.54mm with service line 2.5mm</t>
  </si>
  <si>
    <t>Pump connector Ø 9.54mm with service line 4.1mm</t>
  </si>
  <si>
    <t xml:space="preserve">E6551002 </t>
  </si>
  <si>
    <t>Small red clamp on-off</t>
  </si>
  <si>
    <t>E6552002</t>
  </si>
  <si>
    <t>Small blue clamp on-off</t>
  </si>
  <si>
    <t>Large Blue clamp on-off</t>
  </si>
  <si>
    <t>Large red clamp on-off</t>
  </si>
  <si>
    <t>Recirculator connector (F/F)</t>
  </si>
  <si>
    <t xml:space="preserve">PA0397-11 </t>
  </si>
  <si>
    <t>Soft drip chamber Ø 20.0mm (6.8mm)</t>
  </si>
  <si>
    <t>PA0395-01</t>
  </si>
  <si>
    <r>
      <t xml:space="preserve">2-ways red cover Ø 20.0mm </t>
    </r>
    <r>
      <rPr>
        <sz val="8"/>
        <color theme="1"/>
        <rFont val="Arial"/>
        <family val="2"/>
        <charset val="162"/>
      </rPr>
      <t>( 1×6.8mm+1×5.5mm)</t>
    </r>
  </si>
  <si>
    <t>11118300L</t>
  </si>
  <si>
    <t>Filter</t>
  </si>
  <si>
    <t>PA0395-00</t>
  </si>
  <si>
    <t>3- ways cover Ø 20.0mm ( 1×6.8mm+2×5.5mm)</t>
  </si>
  <si>
    <t>** Either of each two codes can be used.</t>
  </si>
  <si>
    <t>Remarks; This product code is equivalance with Allmed Design; Code:AV/285/I</t>
  </si>
  <si>
    <r>
      <t xml:space="preserve">No.:   DBOM409 </t>
    </r>
    <r>
      <rPr>
        <b/>
        <sz val="12"/>
        <rFont val="Times New Roman"/>
        <family val="1"/>
        <charset val="162"/>
      </rPr>
      <t>R01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rFont val="Times New Roman"/>
        <family val="1"/>
        <charset val="162"/>
      </rPr>
      <t>Date:</t>
    </r>
    <r>
      <rPr>
        <b/>
        <sz val="12"/>
        <color rgb="FFFFFF00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17.02.2021</t>
    </r>
  </si>
  <si>
    <r>
      <t>Product Name</t>
    </r>
    <r>
      <rPr>
        <b/>
        <sz val="10"/>
        <rFont val="B Nazanin"/>
        <charset val="178"/>
      </rPr>
      <t>:</t>
    </r>
    <r>
      <rPr>
        <b/>
        <sz val="10"/>
        <rFont val="Times New Roman"/>
        <family val="1"/>
      </rPr>
      <t>NephroLineU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</si>
  <si>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Universal Model Without Drain Bag, Gamma Sterilized, DEHP Free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</si>
  <si>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 xml:space="preserve"> 4212223</t>
    </r>
  </si>
  <si>
    <t>70039201SM</t>
  </si>
  <si>
    <t>70039202SM</t>
  </si>
  <si>
    <r>
      <t>A048209</t>
    </r>
    <r>
      <rPr>
        <sz val="10"/>
        <color rgb="FF000000"/>
        <rFont val="Arial"/>
        <family val="2"/>
        <charset val="162"/>
      </rPr>
      <t>301</t>
    </r>
  </si>
  <si>
    <t>A048209302</t>
  </si>
  <si>
    <t>Female luer lock connector 4.1mm</t>
  </si>
  <si>
    <t>E0010000R</t>
  </si>
  <si>
    <t>8003774000R</t>
  </si>
  <si>
    <t>8003774004R</t>
  </si>
  <si>
    <t xml:space="preserve">PA0397-11R </t>
  </si>
  <si>
    <t>PA0395-01R</t>
  </si>
  <si>
    <t>11118300LR</t>
  </si>
  <si>
    <t>PA0395-00R</t>
  </si>
  <si>
    <t>Remarks; This product code is equivalance with Allmed Design; Code:AV/285/I/R</t>
  </si>
  <si>
    <r>
      <t xml:space="preserve">No.:   DBOM410 </t>
    </r>
    <r>
      <rPr>
        <b/>
        <sz val="10"/>
        <rFont val="Times New Roman"/>
        <family val="1"/>
        <charset val="162"/>
      </rPr>
      <t>R01</t>
    </r>
    <r>
      <rPr>
        <b/>
        <sz val="10"/>
        <color theme="1"/>
        <rFont val="Times New Roman"/>
        <family val="1"/>
      </rPr>
      <t xml:space="preserve">
Dat</t>
    </r>
    <r>
      <rPr>
        <b/>
        <sz val="10"/>
        <rFont val="Times New Roman"/>
        <family val="1"/>
        <charset val="162"/>
      </rPr>
      <t>e: 17.02.2021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</si>
  <si>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B-Braun Model With Drain Bag, ETO Sterilized, DEHP Free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</si>
  <si>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>4212420</t>
    </r>
  </si>
  <si>
    <t>Tube 4.5mm x 6.8mm x 850mm</t>
  </si>
  <si>
    <t>Tube 4.5mm x 6.8mm x 360mm</t>
  </si>
  <si>
    <t>Tube 4.5mm x 6.8mm x 100mm</t>
  </si>
  <si>
    <t>Tube 4.5mm x 6.8mm x 1900mm</t>
  </si>
  <si>
    <t>Tube 4.5mm x 6.8mm x 600mm</t>
  </si>
  <si>
    <t>Tube 4.5mm x 6.8mm x 550mm</t>
  </si>
  <si>
    <t>Tube 4.5mm x 6.8mm x 2000mm</t>
  </si>
  <si>
    <t>Tube 3.5mm x 5.5mm x 350mm</t>
  </si>
  <si>
    <t>Tube 3.5mm x 5.5mm x 500mm</t>
  </si>
  <si>
    <t>Tube 3.5mm x 5.5mm x 100mm</t>
  </si>
  <si>
    <t>Tube 1.0mm x 2.5mm x 900mm</t>
  </si>
  <si>
    <r>
      <t xml:space="preserve">Tube </t>
    </r>
    <r>
      <rPr>
        <sz val="10"/>
        <color rgb="FFFF0000"/>
        <rFont val="Arial"/>
        <family val="2"/>
      </rPr>
      <t>pump</t>
    </r>
    <r>
      <rPr>
        <sz val="10"/>
        <color theme="1"/>
        <rFont val="Arial"/>
        <family val="2"/>
        <charset val="162"/>
      </rPr>
      <t xml:space="preserve"> 4.5mm x 9.54mm x 340mm</t>
    </r>
  </si>
  <si>
    <t xml:space="preserve">73039101SM </t>
  </si>
  <si>
    <t>2 way Injection port with red protector</t>
  </si>
  <si>
    <t xml:space="preserve">9916784200  70039102SM  </t>
  </si>
  <si>
    <t>Pump connector Ø 9.54mm with service line 5.5mm</t>
  </si>
  <si>
    <t xml:space="preserve">E6552002  </t>
  </si>
  <si>
    <t>Soft drip chamber Ø 21.0mm</t>
  </si>
  <si>
    <t>29308100
8102938000
 8102934000</t>
  </si>
  <si>
    <t>3-way cover Ø 30.0mm</t>
  </si>
  <si>
    <t>E5348000</t>
  </si>
  <si>
    <t>2-ways cover Ø 20.0mm ( 1×6.8mm+1×5.5mm)</t>
  </si>
  <si>
    <t>PA0397-10</t>
  </si>
  <si>
    <t>Soft drip chamber Ø 20.0mm (5.5mm)</t>
  </si>
  <si>
    <t>2 liter drain bag</t>
  </si>
  <si>
    <t>200803110
8300220000</t>
  </si>
  <si>
    <t>Cover drain bag</t>
  </si>
  <si>
    <t xml:space="preserve">
** Either of each two codes can be used.</t>
  </si>
  <si>
    <t>Remarks; This product code is equivalance with Allmed Design; Code: AV/299/I+B</t>
  </si>
  <si>
    <r>
      <t xml:space="preserve">No.:   DBOM411 </t>
    </r>
    <r>
      <rPr>
        <b/>
        <sz val="12"/>
        <rFont val="Times New Roman"/>
        <family val="1"/>
        <charset val="162"/>
      </rPr>
      <t xml:space="preserve">R00 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rFont val="Times New Roman"/>
        <family val="1"/>
        <charset val="162"/>
      </rPr>
      <t>Date:</t>
    </r>
    <r>
      <rPr>
        <b/>
        <sz val="12"/>
        <color rgb="FFFFFF00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17.02.2021</t>
    </r>
  </si>
  <si>
    <r>
      <t>Product Name</t>
    </r>
    <r>
      <rPr>
        <b/>
        <sz val="10"/>
        <rFont val="B Nazanin"/>
        <charset val="178"/>
      </rPr>
      <t>:</t>
    </r>
    <r>
      <rPr>
        <b/>
        <sz val="10"/>
        <rFont val="Times New Roman"/>
        <family val="1"/>
      </rPr>
      <t>NephroLineB+B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</si>
  <si>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B-Braun Model With Drain Bag, Gamma Sterilized, DEHP Free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</si>
  <si>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 xml:space="preserve"> 4212423</t>
    </r>
  </si>
  <si>
    <r>
      <t xml:space="preserve">Tube 4.5mm x 6.8mm x </t>
    </r>
    <r>
      <rPr>
        <sz val="10"/>
        <color rgb="FF000000"/>
        <rFont val="Arial"/>
        <family val="2"/>
        <charset val="162"/>
      </rPr>
      <t>850mm</t>
    </r>
  </si>
  <si>
    <r>
      <t xml:space="preserve">Tube 3.5mm x 5.5mm x </t>
    </r>
    <r>
      <rPr>
        <sz val="10"/>
        <color rgb="FF000000"/>
        <rFont val="Arial"/>
        <family val="2"/>
        <charset val="162"/>
      </rPr>
      <t>500mm</t>
    </r>
  </si>
  <si>
    <t>Tube  1.0mm x 2.5mm x 900mm</t>
  </si>
  <si>
    <r>
      <t>Tube</t>
    </r>
    <r>
      <rPr>
        <sz val="10"/>
        <color rgb="FFFF0000"/>
        <rFont val="Arial"/>
        <family val="2"/>
      </rPr>
      <t xml:space="preserve"> pump</t>
    </r>
    <r>
      <rPr>
        <sz val="10"/>
        <color theme="1"/>
        <rFont val="Arial"/>
        <family val="2"/>
        <charset val="162"/>
      </rPr>
      <t xml:space="preserve"> 4.5mm x 9.54mm x 340mm</t>
    </r>
  </si>
  <si>
    <t>73039201SM</t>
  </si>
  <si>
    <t>8003774002R</t>
  </si>
  <si>
    <t>E2420008DF</t>
  </si>
  <si>
    <t>PA0395-02R</t>
  </si>
  <si>
    <t>2- ways cover Ø 20.0mm ( 2×6.8mm)</t>
  </si>
  <si>
    <t xml:space="preserve">PA0397-10R </t>
  </si>
  <si>
    <t>Remarks; This product code is equivalance with Allmed Design; Code: AV/299/I+B/R</t>
  </si>
  <si>
    <r>
      <t xml:space="preserve">No.:   DBOM412 </t>
    </r>
    <r>
      <rPr>
        <b/>
        <sz val="12"/>
        <rFont val="Times New Roman"/>
        <family val="1"/>
        <charset val="162"/>
      </rPr>
      <t>R01</t>
    </r>
    <r>
      <rPr>
        <b/>
        <sz val="12"/>
        <color rgb="FFFFC000"/>
        <rFont val="Times New Roman"/>
        <family val="1"/>
        <charset val="162"/>
      </rPr>
      <t xml:space="preserve">
</t>
    </r>
    <r>
      <rPr>
        <b/>
        <sz val="12"/>
        <rFont val="Times New Roman"/>
        <family val="1"/>
        <charset val="162"/>
      </rPr>
      <t>Date: 17.02.2021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</si>
  <si>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Gambro Model With Drain bag, ETO Sterilized, DEHP Free</t>
    </r>
  </si>
  <si>
    <r>
      <t>Product Code:</t>
    </r>
    <r>
      <rPr>
        <b/>
        <sz val="10"/>
        <rFont val="B Nazanin"/>
        <charset val="178"/>
      </rPr>
      <t xml:space="preserve"> </t>
    </r>
    <r>
      <rPr>
        <b/>
        <sz val="10"/>
        <rFont val="Times New Roman"/>
        <family val="1"/>
        <charset val="162"/>
      </rPr>
      <t>4212520</t>
    </r>
  </si>
  <si>
    <t>Tube 4.5mm x 6.8mm x 1800mm</t>
  </si>
  <si>
    <t xml:space="preserve">Tube pump 8.0mm x 12.0mm x 380mm </t>
  </si>
  <si>
    <t>73039101SM</t>
  </si>
  <si>
    <t>E0010000</t>
  </si>
  <si>
    <t>Pump connector 12.0mm with service line 2.5mm</t>
  </si>
  <si>
    <t>Pump connector 12.0mm with service line 5.5mm</t>
  </si>
  <si>
    <t>E6551002</t>
  </si>
  <si>
    <t>3- ways cover Ø 20.0mm (1×6.8mm+2×5.5mm)</t>
  </si>
  <si>
    <t>Remarks; This product code is equivalance with Allmed Design; Code: AV/184/I+B</t>
  </si>
  <si>
    <r>
      <t xml:space="preserve">No.:   DBOM413 </t>
    </r>
    <r>
      <rPr>
        <b/>
        <sz val="12"/>
        <rFont val="Times New Roman"/>
        <family val="1"/>
        <charset val="162"/>
      </rPr>
      <t xml:space="preserve">R01 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rFont val="Times New Roman"/>
        <family val="1"/>
        <charset val="162"/>
      </rPr>
      <t>Date:</t>
    </r>
    <r>
      <rPr>
        <b/>
        <sz val="12"/>
        <color rgb="FFFFFF00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17.02.2021</t>
    </r>
  </si>
  <si>
    <r>
      <t>Product Name</t>
    </r>
    <r>
      <rPr>
        <b/>
        <sz val="10"/>
        <rFont val="B Nazanin"/>
        <charset val="178"/>
      </rPr>
      <t>:</t>
    </r>
    <r>
      <rPr>
        <b/>
        <sz val="10"/>
        <rFont val="Times New Roman"/>
        <family val="1"/>
      </rPr>
      <t>NephroLineG+B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</si>
  <si>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Gambro Model With Drain bag, Gamma Sterilized, DEHP Free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</si>
  <si>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 xml:space="preserve"> 4212523</t>
    </r>
  </si>
  <si>
    <t>Tube pump 8.0mm x 12.0mm x 380mm</t>
  </si>
  <si>
    <t>8002154000R</t>
  </si>
  <si>
    <r>
      <t xml:space="preserve">3-ways red cover Ø 20.0mm </t>
    </r>
    <r>
      <rPr>
        <sz val="8"/>
        <color theme="1"/>
        <rFont val="Arial"/>
        <family val="2"/>
        <charset val="162"/>
      </rPr>
      <t>( 1×6.8mm+2×5.5mm)</t>
    </r>
  </si>
  <si>
    <t>2- ways cover Ø 20.0mm ( 1×6.8mm+1×5.5mm)</t>
  </si>
  <si>
    <t>Remarks; This product code is equivalance with Allmed Design; Code: AV/184/I+B/R</t>
  </si>
  <si>
    <r>
      <t xml:space="preserve">No.:   DBOM414 </t>
    </r>
    <r>
      <rPr>
        <b/>
        <sz val="12"/>
        <rFont val="Times New Roman"/>
        <family val="1"/>
        <charset val="162"/>
      </rPr>
      <t>R01</t>
    </r>
    <r>
      <rPr>
        <b/>
        <sz val="12"/>
        <color rgb="FFFFC000"/>
        <rFont val="Times New Roman"/>
        <family val="1"/>
        <charset val="162"/>
      </rPr>
      <t xml:space="preserve">
</t>
    </r>
    <r>
      <rPr>
        <b/>
        <sz val="12"/>
        <rFont val="Times New Roman"/>
        <family val="1"/>
        <charset val="162"/>
      </rPr>
      <t>Date: 17.02.2021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</si>
  <si>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Fresenius Model With Drain Bag, ETO Sterilized, DEHP Free</t>
    </r>
  </si>
  <si>
    <r>
      <t>Product Code:</t>
    </r>
    <r>
      <rPr>
        <b/>
        <sz val="10"/>
        <rFont val="B Nazanin"/>
        <charset val="178"/>
      </rPr>
      <t xml:space="preserve"> </t>
    </r>
    <r>
      <rPr>
        <b/>
        <sz val="10"/>
        <rFont val="Times New Roman"/>
        <family val="1"/>
        <charset val="162"/>
      </rPr>
      <t>4212720</t>
    </r>
  </si>
  <si>
    <t>PA0397-11</t>
  </si>
  <si>
    <t xml:space="preserve">A053219700 </t>
  </si>
  <si>
    <t>3-ways soft drip chamber Fresenius Ø 22.0mm with Filter</t>
  </si>
  <si>
    <t>Remarks; This product code is equivalance with Allmed Design; Code: AV/204/I+B</t>
  </si>
  <si>
    <r>
      <t xml:space="preserve">No.:   DBOM415 </t>
    </r>
    <r>
      <rPr>
        <b/>
        <sz val="12"/>
        <rFont val="Times New Roman"/>
        <family val="1"/>
        <charset val="162"/>
      </rPr>
      <t>R01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rFont val="Times New Roman"/>
        <family val="1"/>
        <charset val="162"/>
      </rPr>
      <t>Date:</t>
    </r>
    <r>
      <rPr>
        <b/>
        <sz val="12"/>
        <color rgb="FFFFFF00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17.02.2021</t>
    </r>
  </si>
  <si>
    <r>
      <t>Product Name</t>
    </r>
    <r>
      <rPr>
        <b/>
        <sz val="10"/>
        <rFont val="B Nazanin"/>
        <charset val="178"/>
      </rPr>
      <t>:</t>
    </r>
    <r>
      <rPr>
        <b/>
        <sz val="10"/>
        <rFont val="Times New Roman"/>
        <family val="1"/>
      </rPr>
      <t>NephroLineF+B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</si>
  <si>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Fresenius Model With Drain Bag, Gamma Sterilized, DEHP Free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</si>
  <si>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 xml:space="preserve"> 4212723</t>
    </r>
  </si>
  <si>
    <t>A053219700</t>
  </si>
  <si>
    <t>Remarks; This product code is equivalance with Allmed Design; Code: AV/204/I+B/R</t>
  </si>
  <si>
    <r>
      <t xml:space="preserve">No.:   DBOM420 </t>
    </r>
    <r>
      <rPr>
        <b/>
        <sz val="12"/>
        <rFont val="Times New Roman"/>
        <family val="1"/>
        <charset val="162"/>
      </rPr>
      <t>R00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rFont val="Times New Roman"/>
        <family val="1"/>
        <charset val="162"/>
      </rPr>
      <t>Date:</t>
    </r>
    <r>
      <rPr>
        <b/>
        <sz val="12"/>
        <color rgb="FFFFFF00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17.02.2021</t>
    </r>
  </si>
  <si>
    <r>
      <t>Product Name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>NephroLineU+B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</si>
  <si>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Universal Model With Spike and Drain Bag, ETO Sterilized, DEHP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</si>
  <si>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>4212305</t>
    </r>
  </si>
  <si>
    <t>Suspended spike bag(white)</t>
  </si>
  <si>
    <t>NDSM0142</t>
  </si>
  <si>
    <t>Spike Cover</t>
  </si>
  <si>
    <t>NDSM0143</t>
  </si>
  <si>
    <t>Plastic strap, width= 14 cm</t>
  </si>
  <si>
    <r>
      <t xml:space="preserve">No.:   DBOM421 </t>
    </r>
    <r>
      <rPr>
        <b/>
        <sz val="12"/>
        <rFont val="Times New Roman"/>
        <family val="1"/>
        <charset val="162"/>
      </rPr>
      <t>R00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rFont val="Times New Roman"/>
        <family val="1"/>
        <charset val="162"/>
      </rPr>
      <t>Date:</t>
    </r>
    <r>
      <rPr>
        <b/>
        <sz val="12"/>
        <color rgb="FFFFFF00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17.02.2021</t>
    </r>
  </si>
  <si>
    <r>
      <t>Product Name</t>
    </r>
    <r>
      <rPr>
        <b/>
        <sz val="10"/>
        <rFont val="B Nazanin"/>
        <charset val="178"/>
      </rPr>
      <t xml:space="preserve">: </t>
    </r>
    <r>
      <rPr>
        <b/>
        <sz val="10"/>
        <rFont val="Times New Roman"/>
        <family val="1"/>
      </rPr>
      <t>NephroLineU+B</t>
    </r>
  </si>
  <si>
    <r>
      <t>Description</t>
    </r>
    <r>
      <rPr>
        <b/>
        <sz val="10"/>
        <color theme="1"/>
        <rFont val="B Nazanin"/>
        <charset val="178"/>
      </rPr>
      <t xml:space="preserve">: </t>
    </r>
    <r>
      <rPr>
        <b/>
        <sz val="10"/>
        <color rgb="FF000000"/>
        <rFont val="Times New Roman"/>
        <family val="1"/>
      </rPr>
      <t>Universal Model With Spike and Drain Bag, ETO Sterilized, DEHP Free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</si>
  <si>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>4212320</t>
    </r>
  </si>
  <si>
    <r>
      <t xml:space="preserve">No.:   DBOM422 </t>
    </r>
    <r>
      <rPr>
        <b/>
        <sz val="12"/>
        <rFont val="Times New Roman"/>
        <family val="1"/>
        <charset val="162"/>
      </rPr>
      <t>R00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rFont val="Times New Roman"/>
        <family val="1"/>
        <charset val="162"/>
      </rPr>
      <t>Date:</t>
    </r>
    <r>
      <rPr>
        <b/>
        <sz val="12"/>
        <color rgb="FFFFFF00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17.02.2021</t>
    </r>
  </si>
  <si>
    <r>
      <t>Product Name</t>
    </r>
    <r>
      <rPr>
        <b/>
        <sz val="10"/>
        <rFont val="B Nazanin"/>
        <charset val="178"/>
      </rPr>
      <t>:</t>
    </r>
    <r>
      <rPr>
        <b/>
        <sz val="10"/>
        <rFont val="Times New Roman"/>
        <family val="1"/>
      </rPr>
      <t>NephroLineU+B</t>
    </r>
  </si>
  <si>
    <r>
      <t>Description</t>
    </r>
    <r>
      <rPr>
        <b/>
        <sz val="10"/>
        <color theme="1"/>
        <rFont val="B Nazanin"/>
        <charset val="178"/>
      </rPr>
      <t>:</t>
    </r>
    <r>
      <rPr>
        <b/>
        <sz val="10"/>
        <color theme="1"/>
        <rFont val="Times New Roman"/>
        <family val="1"/>
      </rPr>
      <t xml:space="preserve"> Universal Model With Spike and Drain Bag, Gamma Sterilized, DEHP Free</t>
    </r>
  </si>
  <si>
    <r>
      <t>Product Code: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 xml:space="preserve"> 4212323</t>
    </r>
  </si>
  <si>
    <t>Name and Signature of TQM Manager:</t>
  </si>
  <si>
    <t>#</t>
  </si>
  <si>
    <t>Product Name:NephroLineU</t>
  </si>
  <si>
    <t xml:space="preserve"> Plastic strap, width= 14 cm</t>
  </si>
  <si>
    <t>Product Code: 4212205</t>
  </si>
  <si>
    <t>Total Required PVC for tubing</t>
  </si>
  <si>
    <t>Suspended Spike</t>
  </si>
  <si>
    <t>Spike cover</t>
  </si>
  <si>
    <t>Assembled Blood Chamber +Plastic Filter+3-way Lead Top Cover of Blood for venous set</t>
  </si>
  <si>
    <t>*for all these types of tubes, both code of PVC included MEDPVC-P ENA7218 (DOP Free) or MED7219 (Shore: 72) can be used.
** Either of each two codes can be used.</t>
  </si>
  <si>
    <t>PVC Granul, MED7219  (Shore: 72)</t>
  </si>
  <si>
    <t>Polyethylene (PE)</t>
  </si>
  <si>
    <t>Rigid Polyvinylchloride (R-PVC)</t>
  </si>
  <si>
    <t>Soft Polyvinyl chloride (S-PVC), Shore A</t>
  </si>
  <si>
    <t>R-PVC</t>
  </si>
  <si>
    <t>PVC-ABS, Shore D</t>
  </si>
  <si>
    <t>ABS</t>
  </si>
  <si>
    <t>LDPE</t>
  </si>
  <si>
    <t>Poly propylane (PP)</t>
  </si>
  <si>
    <t>S-PVC</t>
  </si>
  <si>
    <t>PP</t>
  </si>
  <si>
    <t>P-PVC, Shore D and Medical Grade Silicon</t>
  </si>
  <si>
    <t>S-PVC, Shore A</t>
  </si>
  <si>
    <t>S-PVC + PP + R-PVC</t>
  </si>
  <si>
    <t>Plyamide/Polyethylene (PA/PE)</t>
  </si>
  <si>
    <t>No.:   DBOM401                Rev.No.: R02 
Date: 2022-10-18               Doc. Request No.: 0555</t>
  </si>
  <si>
    <t>Description: Universal Model Without Drain Bag, ETO Sterilized, DEHP</t>
  </si>
  <si>
    <t>Blood chamber for tubing (Drip Chamber)</t>
  </si>
  <si>
    <t>2-way Lead Top cover for Blood chamber(Red)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</si>
</sst>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49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B Nazanin"/>
      <charset val="178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B Nazanin"/>
      <charset val="178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7"/>
      <color rgb="FF000000"/>
      <name val="Times New Roman"/>
      <family val="1"/>
    </font>
    <font>
      <sz val="1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2"/>
      <color rgb="FFFFFF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FFC00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Arial"/>
      <family val="2"/>
      <charset val="162"/>
    </font>
    <font>
      <sz val="8"/>
      <name val="Calibri"/>
      <family val="2"/>
      <scheme val="minor"/>
    </font>
    <font>
      <sz val="8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9.5"/>
      <color theme="1"/>
      <name val="Arial"/>
      <family val="2"/>
      <charset val="162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B Nazanin"/>
      <charset val="178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0"/>
      <name val="Arial"/>
      <family val="2"/>
      <charset val="162"/>
    </font>
    <font>
      <sz val="10"/>
      <name val="Arial"/>
      <family val="2"/>
    </font>
    <font>
      <sz val="10"/>
      <color rgb="FF00B0F0"/>
      <name val="Times New Roman"/>
      <family val="1"/>
    </font>
    <font>
      <sz val="10"/>
      <color rgb="FFFF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8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0" fontId="38" fillId="0" borderId="0"/>
    <xf numFmtId="0" fontId="39" fillId="0" borderId="0"/>
    <xf numFmtId="0" fontId="39" fillId="0" borderId="0"/>
  </cellStyleXfs>
  <cellXfs count="42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12" fillId="0" borderId="0" xfId="0" applyFont="1"/>
    <xf numFmtId="0" fontId="6" fillId="0" borderId="8" xfId="0" applyFont="1" applyBorder="1" applyAlignment="1">
      <alignment horizontal="center" vertical="center" readingOrder="1"/>
    </xf>
    <xf numFmtId="164" fontId="6" fillId="0" borderId="6" xfId="0" applyNumberFormat="1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8" fillId="0" borderId="6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readingOrder="1"/>
    </xf>
    <xf numFmtId="165" fontId="6" fillId="0" borderId="6" xfId="0" applyNumberFormat="1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left" vertical="center" wrapText="1" readingOrder="1"/>
    </xf>
    <xf numFmtId="0" fontId="6" fillId="0" borderId="14" xfId="0" applyFont="1" applyBorder="1" applyAlignment="1">
      <alignment vertical="center" wrapText="1" readingOrder="1"/>
    </xf>
    <xf numFmtId="164" fontId="6" fillId="0" borderId="1" xfId="0" applyNumberFormat="1" applyFont="1" applyBorder="1" applyAlignment="1">
      <alignment horizontal="center" vertical="center" readingOrder="1"/>
    </xf>
    <xf numFmtId="0" fontId="6" fillId="0" borderId="14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left" vertical="center" readingOrder="1"/>
    </xf>
    <xf numFmtId="0" fontId="5" fillId="0" borderId="8" xfId="0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readingOrder="2"/>
    </xf>
    <xf numFmtId="0" fontId="1" fillId="0" borderId="6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wrapText="1" readingOrder="2"/>
    </xf>
    <xf numFmtId="0" fontId="9" fillId="0" borderId="6" xfId="0" applyFont="1" applyBorder="1" applyAlignment="1">
      <alignment horizontal="center" vertical="center" readingOrder="2"/>
    </xf>
    <xf numFmtId="0" fontId="6" fillId="0" borderId="3" xfId="0" applyFont="1" applyBorder="1" applyAlignment="1">
      <alignment horizontal="left" vertical="center" wrapText="1" readingOrder="1"/>
    </xf>
    <xf numFmtId="0" fontId="7" fillId="0" borderId="3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readingOrder="2"/>
    </xf>
    <xf numFmtId="0" fontId="1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 readingOrder="1"/>
    </xf>
    <xf numFmtId="0" fontId="17" fillId="0" borderId="6" xfId="0" applyFont="1" applyBorder="1" applyAlignment="1">
      <alignment horizontal="center" vertical="center" readingOrder="1"/>
    </xf>
    <xf numFmtId="0" fontId="6" fillId="0" borderId="14" xfId="0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 readingOrder="1"/>
    </xf>
    <xf numFmtId="0" fontId="6" fillId="0" borderId="14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vertical="center" readingOrder="1"/>
    </xf>
    <xf numFmtId="1" fontId="6" fillId="0" borderId="2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1" fontId="6" fillId="0" borderId="7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center" wrapText="1" readingOrder="1"/>
    </xf>
    <xf numFmtId="1" fontId="6" fillId="0" borderId="3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1" fontId="6" fillId="0" borderId="1" xfId="0" applyNumberFormat="1" applyFont="1" applyBorder="1" applyAlignment="1">
      <alignment horizontal="center" vertical="center" wrapText="1" readingOrder="1"/>
    </xf>
    <xf numFmtId="1" fontId="6" fillId="0" borderId="6" xfId="0" applyNumberFormat="1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readingOrder="2"/>
    </xf>
    <xf numFmtId="0" fontId="9" fillId="0" borderId="7" xfId="0" applyFont="1" applyBorder="1" applyAlignment="1">
      <alignment horizontal="center" vertical="center" readingOrder="2"/>
    </xf>
    <xf numFmtId="0" fontId="9" fillId="0" borderId="2" xfId="0" applyFont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vertical="center" wrapText="1" readingOrder="1"/>
    </xf>
    <xf numFmtId="1" fontId="6" fillId="0" borderId="6" xfId="0" applyNumberFormat="1" applyFont="1" applyBorder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2"/>
    </xf>
    <xf numFmtId="0" fontId="19" fillId="0" borderId="6" xfId="0" applyFont="1" applyBorder="1" applyAlignment="1">
      <alignment horizontal="center" vertical="center" wrapText="1" readingOrder="2"/>
    </xf>
    <xf numFmtId="0" fontId="22" fillId="0" borderId="0" xfId="0" applyFont="1"/>
    <xf numFmtId="0" fontId="21" fillId="0" borderId="6" xfId="0" applyFont="1" applyBorder="1" applyAlignment="1">
      <alignment horizontal="center" vertical="center" wrapText="1" readingOrder="2"/>
    </xf>
    <xf numFmtId="0" fontId="20" fillId="0" borderId="6" xfId="0" applyFont="1" applyBorder="1" applyAlignment="1">
      <alignment horizontal="left" vertical="center" readingOrder="1"/>
    </xf>
    <xf numFmtId="165" fontId="20" fillId="0" borderId="6" xfId="0" applyNumberFormat="1" applyFont="1" applyBorder="1" applyAlignment="1">
      <alignment horizontal="center" vertical="center" readingOrder="1"/>
    </xf>
    <xf numFmtId="0" fontId="20" fillId="0" borderId="6" xfId="0" applyFont="1" applyBorder="1" applyAlignment="1">
      <alignment horizontal="center" vertical="center" readingOrder="1"/>
    </xf>
    <xf numFmtId="0" fontId="20" fillId="0" borderId="6" xfId="0" applyFont="1" applyBorder="1" applyAlignment="1">
      <alignment horizontal="center" vertical="center" wrapText="1" readingOrder="1"/>
    </xf>
    <xf numFmtId="0" fontId="21" fillId="0" borderId="6" xfId="0" applyFont="1" applyBorder="1" applyAlignment="1">
      <alignment horizontal="center" vertical="center" readingOrder="1"/>
    </xf>
    <xf numFmtId="0" fontId="18" fillId="0" borderId="0" xfId="0" applyFont="1" applyAlignment="1">
      <alignment horizontal="left" vertical="center" readingOrder="2"/>
    </xf>
    <xf numFmtId="0" fontId="6" fillId="0" borderId="55" xfId="0" applyFont="1" applyBorder="1" applyAlignment="1">
      <alignment horizontal="center" vertical="center" wrapText="1" readingOrder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/>
    <xf numFmtId="0" fontId="6" fillId="0" borderId="2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6" xfId="0" applyFont="1" applyBorder="1" applyAlignment="1">
      <alignment horizontal="left" vertical="center" wrapText="1" readingOrder="1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left" vertical="center" wrapText="1" readingOrder="1"/>
    </xf>
    <xf numFmtId="0" fontId="8" fillId="0" borderId="11" xfId="0" applyFont="1" applyBorder="1" applyAlignment="1">
      <alignment horizontal="left" vertical="center" readingOrder="1"/>
    </xf>
    <xf numFmtId="0" fontId="6" fillId="0" borderId="11" xfId="0" applyFont="1" applyBorder="1" applyAlignment="1">
      <alignment horizontal="center" vertical="center" readingOrder="1"/>
    </xf>
    <xf numFmtId="0" fontId="6" fillId="0" borderId="11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readingOrder="1"/>
    </xf>
    <xf numFmtId="0" fontId="6" fillId="0" borderId="11" xfId="0" applyFont="1" applyBorder="1" applyAlignment="1">
      <alignment horizontal="left" vertical="center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readingOrder="1"/>
    </xf>
    <xf numFmtId="0" fontId="17" fillId="0" borderId="11" xfId="0" applyFont="1" applyBorder="1" applyAlignment="1">
      <alignment horizontal="center" vertical="center" readingOrder="1"/>
    </xf>
    <xf numFmtId="165" fontId="6" fillId="0" borderId="11" xfId="0" applyNumberFormat="1" applyFont="1" applyBorder="1" applyAlignment="1">
      <alignment horizontal="center" vertical="center" readingOrder="1"/>
    </xf>
    <xf numFmtId="164" fontId="6" fillId="0" borderId="11" xfId="0" applyNumberFormat="1" applyFont="1" applyBorder="1" applyAlignment="1">
      <alignment horizontal="center" vertical="center" readingOrder="1"/>
    </xf>
    <xf numFmtId="0" fontId="7" fillId="0" borderId="11" xfId="0" applyFont="1" applyBorder="1" applyAlignment="1">
      <alignment horizontal="center" vertical="center" readingOrder="2"/>
    </xf>
    <xf numFmtId="0" fontId="19" fillId="0" borderId="11" xfId="0" applyFont="1" applyBorder="1" applyAlignment="1">
      <alignment horizontal="left" vertical="center" wrapText="1" readingOrder="2"/>
    </xf>
    <xf numFmtId="0" fontId="6" fillId="0" borderId="11" xfId="0" applyFont="1" applyBorder="1" applyAlignment="1">
      <alignment vertical="center" wrapText="1" readingOrder="1"/>
    </xf>
    <xf numFmtId="0" fontId="27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 readingOrder="2"/>
    </xf>
    <xf numFmtId="0" fontId="1" fillId="0" borderId="11" xfId="0" applyFont="1" applyBorder="1" applyAlignment="1">
      <alignment vertical="center" wrapText="1" readingOrder="1"/>
    </xf>
    <xf numFmtId="0" fontId="27" fillId="0" borderId="11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 indent="1"/>
    </xf>
    <xf numFmtId="0" fontId="6" fillId="0" borderId="47" xfId="0" applyFont="1" applyBorder="1" applyAlignment="1">
      <alignment horizontal="center" vertical="center" wrapText="1" readingOrder="1"/>
    </xf>
    <xf numFmtId="0" fontId="6" fillId="0" borderId="47" xfId="0" applyFont="1" applyBorder="1" applyAlignment="1">
      <alignment horizontal="left" vertical="center" wrapText="1" readingOrder="1"/>
    </xf>
    <xf numFmtId="0" fontId="27" fillId="0" borderId="47" xfId="0" applyFont="1" applyBorder="1" applyAlignment="1">
      <alignment vertical="center" wrapText="1"/>
    </xf>
    <xf numFmtId="0" fontId="27" fillId="0" borderId="47" xfId="0" applyFont="1" applyBorder="1" applyAlignment="1">
      <alignment horizontal="center" vertical="center" wrapText="1"/>
    </xf>
    <xf numFmtId="0" fontId="6" fillId="0" borderId="47" xfId="0" applyFont="1" applyBorder="1" applyAlignment="1">
      <alignment vertical="center" wrapText="1" readingOrder="1"/>
    </xf>
    <xf numFmtId="0" fontId="6" fillId="0" borderId="47" xfId="0" applyFont="1" applyBorder="1" applyAlignment="1">
      <alignment horizontal="center" vertical="center" readingOrder="1"/>
    </xf>
    <xf numFmtId="0" fontId="7" fillId="0" borderId="47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readingOrder="2"/>
    </xf>
    <xf numFmtId="0" fontId="5" fillId="0" borderId="7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center" vertical="center" readingOrder="1"/>
    </xf>
    <xf numFmtId="0" fontId="5" fillId="0" borderId="7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readingOrder="2"/>
    </xf>
    <xf numFmtId="0" fontId="27" fillId="0" borderId="11" xfId="0" applyFont="1" applyBorder="1" applyAlignment="1">
      <alignment horizontal="left" vertical="center" readingOrder="1"/>
    </xf>
    <xf numFmtId="0" fontId="30" fillId="0" borderId="11" xfId="0" applyFont="1" applyBorder="1" applyAlignment="1">
      <alignment horizontal="left" vertical="center" readingOrder="1"/>
    </xf>
    <xf numFmtId="0" fontId="27" fillId="0" borderId="11" xfId="0" applyFont="1" applyBorder="1" applyAlignment="1">
      <alignment horizontal="center" vertical="center" readingOrder="1"/>
    </xf>
    <xf numFmtId="0" fontId="30" fillId="0" borderId="11" xfId="0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readingOrder="1"/>
    </xf>
    <xf numFmtId="1" fontId="6" fillId="0" borderId="11" xfId="0" applyNumberFormat="1" applyFont="1" applyBorder="1" applyAlignment="1">
      <alignment horizontal="center" vertical="center" readingOrder="1"/>
    </xf>
    <xf numFmtId="0" fontId="19" fillId="0" borderId="11" xfId="0" applyFont="1" applyBorder="1" applyAlignment="1">
      <alignment horizontal="center" vertical="center" wrapText="1" readingOrder="2"/>
    </xf>
    <xf numFmtId="0" fontId="5" fillId="0" borderId="68" xfId="0" applyFont="1" applyBorder="1" applyAlignment="1">
      <alignment horizontal="center" vertical="center" readingOrder="1"/>
    </xf>
    <xf numFmtId="0" fontId="5" fillId="0" borderId="69" xfId="0" applyFont="1" applyBorder="1" applyAlignment="1">
      <alignment horizontal="center" vertical="center" wrapText="1" readingOrder="1"/>
    </xf>
    <xf numFmtId="0" fontId="5" fillId="0" borderId="70" xfId="0" applyFont="1" applyBorder="1" applyAlignment="1">
      <alignment vertical="center" readingOrder="1"/>
    </xf>
    <xf numFmtId="164" fontId="5" fillId="0" borderId="69" xfId="0" applyNumberFormat="1" applyFont="1" applyBorder="1" applyAlignment="1">
      <alignment horizontal="center" vertical="center" readingOrder="1"/>
    </xf>
    <xf numFmtId="0" fontId="5" fillId="0" borderId="69" xfId="0" applyFont="1" applyBorder="1" applyAlignment="1">
      <alignment horizontal="center" vertical="center" readingOrder="1"/>
    </xf>
    <xf numFmtId="0" fontId="5" fillId="0" borderId="69" xfId="0" applyFont="1" applyBorder="1" applyAlignment="1">
      <alignment horizontal="center" vertical="center" wrapText="1" readingOrder="2"/>
    </xf>
    <xf numFmtId="0" fontId="5" fillId="0" borderId="69" xfId="0" applyFont="1" applyBorder="1" applyAlignment="1">
      <alignment horizontal="center" vertical="center" readingOrder="2"/>
    </xf>
    <xf numFmtId="0" fontId="5" fillId="0" borderId="71" xfId="0" applyFont="1" applyBorder="1" applyAlignment="1">
      <alignment horizontal="center" vertical="center" readingOrder="1"/>
    </xf>
    <xf numFmtId="0" fontId="9" fillId="0" borderId="47" xfId="0" applyFont="1" applyBorder="1" applyAlignment="1">
      <alignment horizontal="center" vertical="center" readingOrder="1"/>
    </xf>
    <xf numFmtId="0" fontId="9" fillId="0" borderId="11" xfId="0" applyFont="1" applyBorder="1" applyAlignment="1">
      <alignment horizontal="center" vertical="center" readingOrder="1"/>
    </xf>
    <xf numFmtId="0" fontId="9" fillId="0" borderId="11" xfId="0" applyFont="1" applyBorder="1" applyAlignment="1">
      <alignment horizontal="center" vertical="center" readingOrder="2"/>
    </xf>
    <xf numFmtId="0" fontId="27" fillId="0" borderId="47" xfId="0" applyFont="1" applyBorder="1" applyAlignment="1">
      <alignment horizontal="left" vertical="center" readingOrder="1"/>
    </xf>
    <xf numFmtId="0" fontId="27" fillId="0" borderId="47" xfId="0" applyFont="1" applyBorder="1" applyAlignment="1">
      <alignment horizontal="center" vertical="center" readingOrder="1"/>
    </xf>
    <xf numFmtId="0" fontId="5" fillId="0" borderId="27" xfId="0" applyFont="1" applyBorder="1" applyAlignment="1">
      <alignment horizontal="center" vertical="center" readingOrder="2"/>
    </xf>
    <xf numFmtId="0" fontId="5" fillId="0" borderId="28" xfId="0" applyFont="1" applyBorder="1" applyAlignment="1">
      <alignment horizontal="center" vertical="center" readingOrder="1"/>
    </xf>
    <xf numFmtId="0" fontId="14" fillId="0" borderId="28" xfId="0" applyFont="1" applyBorder="1" applyAlignment="1">
      <alignment horizontal="center" vertical="center" readingOrder="1"/>
    </xf>
    <xf numFmtId="0" fontId="15" fillId="0" borderId="28" xfId="0" applyFont="1" applyBorder="1" applyAlignment="1">
      <alignment horizontal="center" vertical="center" readingOrder="1"/>
    </xf>
    <xf numFmtId="0" fontId="4" fillId="0" borderId="28" xfId="0" applyFont="1" applyBorder="1" applyAlignment="1">
      <alignment horizontal="center" vertical="center" wrapText="1" readingOrder="2"/>
    </xf>
    <xf numFmtId="0" fontId="14" fillId="0" borderId="28" xfId="0" applyFont="1" applyBorder="1" applyAlignment="1">
      <alignment horizontal="center" vertical="center" readingOrder="2"/>
    </xf>
    <xf numFmtId="0" fontId="5" fillId="0" borderId="37" xfId="0" applyFont="1" applyBorder="1" applyAlignment="1">
      <alignment horizontal="center" vertical="center" wrapText="1" readingOrder="1"/>
    </xf>
    <xf numFmtId="0" fontId="27" fillId="0" borderId="11" xfId="0" applyFont="1" applyBorder="1" applyAlignment="1">
      <alignment horizontal="left" vertical="center" wrapText="1" indent="2"/>
    </xf>
    <xf numFmtId="0" fontId="27" fillId="0" borderId="11" xfId="0" applyFont="1" applyBorder="1"/>
    <xf numFmtId="0" fontId="31" fillId="0" borderId="11" xfId="0" applyFont="1" applyBorder="1"/>
    <xf numFmtId="0" fontId="19" fillId="0" borderId="0" xfId="0" applyFont="1"/>
    <xf numFmtId="0" fontId="27" fillId="0" borderId="11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 readingOrder="1"/>
    </xf>
    <xf numFmtId="0" fontId="14" fillId="0" borderId="7" xfId="0" applyFont="1" applyBorder="1" applyAlignment="1">
      <alignment horizontal="center" vertical="center" readingOrder="1"/>
    </xf>
    <xf numFmtId="0" fontId="15" fillId="0" borderId="7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center" vertical="center" wrapText="1" readingOrder="2"/>
    </xf>
    <xf numFmtId="0" fontId="14" fillId="0" borderId="7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left" vertical="center" wrapText="1" readingOrder="1"/>
    </xf>
    <xf numFmtId="0" fontId="27" fillId="0" borderId="47" xfId="0" applyFont="1" applyBorder="1" applyAlignment="1">
      <alignment horizontal="left" vertical="center" wrapText="1" indent="2"/>
    </xf>
    <xf numFmtId="0" fontId="5" fillId="0" borderId="28" xfId="0" applyFont="1" applyBorder="1" applyAlignment="1">
      <alignment horizontal="center" vertical="center" wrapText="1" readingOrder="1"/>
    </xf>
    <xf numFmtId="0" fontId="5" fillId="0" borderId="27" xfId="0" applyFont="1" applyBorder="1" applyAlignment="1">
      <alignment horizontal="center" vertical="center" readingOrder="1"/>
    </xf>
    <xf numFmtId="0" fontId="5" fillId="0" borderId="50" xfId="0" applyFont="1" applyBorder="1" applyAlignment="1">
      <alignment vertical="center" readingOrder="1"/>
    </xf>
    <xf numFmtId="164" fontId="5" fillId="0" borderId="28" xfId="0" applyNumberFormat="1" applyFont="1" applyBorder="1" applyAlignment="1">
      <alignment horizontal="center" vertical="center" readingOrder="1"/>
    </xf>
    <xf numFmtId="0" fontId="5" fillId="0" borderId="28" xfId="0" applyFont="1" applyBorder="1" applyAlignment="1">
      <alignment horizontal="center" vertical="center" wrapText="1" readingOrder="2"/>
    </xf>
    <xf numFmtId="0" fontId="5" fillId="0" borderId="28" xfId="0" applyFont="1" applyBorder="1" applyAlignment="1">
      <alignment horizontal="center" vertical="center" readingOrder="2"/>
    </xf>
    <xf numFmtId="0" fontId="5" fillId="0" borderId="29" xfId="0" applyFont="1" applyBorder="1" applyAlignment="1">
      <alignment horizontal="center" vertical="center" readingOrder="1"/>
    </xf>
    <xf numFmtId="0" fontId="5" fillId="0" borderId="54" xfId="0" applyFont="1" applyBorder="1" applyAlignment="1">
      <alignment horizontal="center" vertical="center" wrapText="1" readingOrder="1"/>
    </xf>
    <xf numFmtId="0" fontId="14" fillId="0" borderId="28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readingOrder="1"/>
    </xf>
    <xf numFmtId="0" fontId="7" fillId="0" borderId="10" xfId="0" applyFont="1" applyBorder="1" applyAlignment="1">
      <alignment horizontal="center" vertical="center" readingOrder="2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11" xfId="0" applyFont="1" applyFill="1" applyBorder="1" applyAlignment="1">
      <alignment horizontal="left" vertical="center" wrapText="1" readingOrder="1"/>
    </xf>
    <xf numFmtId="0" fontId="6" fillId="3" borderId="11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left" vertical="center" readingOrder="1"/>
    </xf>
    <xf numFmtId="0" fontId="6" fillId="3" borderId="6" xfId="0" applyFont="1" applyFill="1" applyBorder="1" applyAlignment="1">
      <alignment horizontal="left" vertical="center" wrapText="1" readingOrder="1"/>
    </xf>
    <xf numFmtId="0" fontId="6" fillId="3" borderId="11" xfId="0" applyFont="1" applyFill="1" applyBorder="1" applyAlignment="1">
      <alignment horizontal="left" vertical="center" readingOrder="1"/>
    </xf>
    <xf numFmtId="0" fontId="6" fillId="3" borderId="8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2"/>
    </xf>
    <xf numFmtId="0" fontId="7" fillId="3" borderId="6" xfId="0" applyFont="1" applyFill="1" applyBorder="1" applyAlignment="1">
      <alignment horizontal="center" vertical="center" wrapText="1" readingOrder="2"/>
    </xf>
    <xf numFmtId="0" fontId="6" fillId="3" borderId="8" xfId="0" applyFont="1" applyFill="1" applyBorder="1" applyAlignment="1">
      <alignment horizontal="center" vertical="center" readingOrder="1"/>
    </xf>
    <xf numFmtId="0" fontId="6" fillId="3" borderId="6" xfId="0" applyFont="1" applyFill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2"/>
    </xf>
    <xf numFmtId="0" fontId="27" fillId="3" borderId="11" xfId="0" applyFont="1" applyFill="1" applyBorder="1" applyAlignment="1">
      <alignment horizontal="left" vertical="center" wrapText="1"/>
    </xf>
    <xf numFmtId="0" fontId="27" fillId="3" borderId="11" xfId="0" applyFont="1" applyFill="1" applyBorder="1" applyAlignment="1">
      <alignment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readingOrder="1"/>
    </xf>
    <xf numFmtId="0" fontId="7" fillId="3" borderId="11" xfId="0" applyFont="1" applyFill="1" applyBorder="1" applyAlignment="1">
      <alignment horizontal="center" vertical="center" readingOrder="2"/>
    </xf>
    <xf numFmtId="0" fontId="6" fillId="0" borderId="43" xfId="0" applyFont="1" applyBorder="1" applyAlignment="1">
      <alignment horizontal="center" vertical="center" wrapText="1" readingOrder="1"/>
    </xf>
    <xf numFmtId="0" fontId="8" fillId="3" borderId="11" xfId="0" applyFont="1" applyFill="1" applyBorder="1" applyAlignment="1">
      <alignment horizontal="left" vertical="center" readingOrder="1"/>
    </xf>
    <xf numFmtId="0" fontId="20" fillId="0" borderId="6" xfId="0" applyFont="1" applyBorder="1" applyAlignment="1">
      <alignment horizontal="left" vertical="center" wrapText="1" readingOrder="1"/>
    </xf>
    <xf numFmtId="0" fontId="41" fillId="0" borderId="11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0" fillId="0" borderId="11" xfId="0" applyBorder="1" applyAlignment="1">
      <alignment horizontal="left" wrapText="1" readingOrder="1"/>
    </xf>
    <xf numFmtId="0" fontId="0" fillId="0" borderId="11" xfId="0" applyBorder="1" applyAlignment="1">
      <alignment horizontal="left" readingOrder="1"/>
    </xf>
    <xf numFmtId="0" fontId="0" fillId="0" borderId="17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0" fillId="3" borderId="47" xfId="0" applyFont="1" applyFill="1" applyBorder="1" applyAlignment="1">
      <alignment horizontal="left" vertical="center" wrapText="1" readingOrder="1"/>
    </xf>
    <xf numFmtId="0" fontId="11" fillId="3" borderId="47" xfId="0" applyFont="1" applyFill="1" applyBorder="1" applyAlignment="1">
      <alignment horizontal="left" vertical="center" wrapText="1" readingOrder="1"/>
    </xf>
    <xf numFmtId="0" fontId="11" fillId="3" borderId="53" xfId="0" applyFont="1" applyFill="1" applyBorder="1" applyAlignment="1">
      <alignment horizontal="left" vertical="center" wrapText="1" readingOrder="1"/>
    </xf>
    <xf numFmtId="0" fontId="11" fillId="3" borderId="11" xfId="0" applyFont="1" applyFill="1" applyBorder="1" applyAlignment="1">
      <alignment horizontal="left" vertical="center" wrapText="1" readingOrder="1"/>
    </xf>
    <xf numFmtId="0" fontId="11" fillId="3" borderId="12" xfId="0" applyFont="1" applyFill="1" applyBorder="1" applyAlignment="1">
      <alignment horizontal="left" vertical="center" wrapText="1" readingOrder="1"/>
    </xf>
    <xf numFmtId="0" fontId="11" fillId="3" borderId="36" xfId="0" applyFont="1" applyFill="1" applyBorder="1" applyAlignment="1">
      <alignment horizontal="left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0" fontId="4" fillId="3" borderId="0" xfId="0" applyFont="1" applyFill="1" applyAlignment="1">
      <alignment horizontal="left" vertical="center" wrapText="1" readingOrder="1"/>
    </xf>
    <xf numFmtId="0" fontId="4" fillId="3" borderId="3" xfId="0" applyFont="1" applyFill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6" xfId="0" applyFont="1" applyBorder="1" applyAlignment="1">
      <alignment horizontal="left" vertical="center" wrapText="1" readingOrder="1"/>
    </xf>
    <xf numFmtId="0" fontId="22" fillId="0" borderId="44" xfId="0" applyFont="1" applyBorder="1" applyAlignment="1">
      <alignment horizontal="left" vertical="top" wrapText="1" readingOrder="1"/>
    </xf>
    <xf numFmtId="0" fontId="22" fillId="0" borderId="58" xfId="0" applyFont="1" applyBorder="1" applyAlignment="1">
      <alignment horizontal="left" vertical="top" wrapText="1" readingOrder="1"/>
    </xf>
    <xf numFmtId="0" fontId="22" fillId="0" borderId="59" xfId="0" applyFont="1" applyBorder="1" applyAlignment="1">
      <alignment horizontal="left" vertical="top" wrapText="1" readingOrder="1"/>
    </xf>
    <xf numFmtId="0" fontId="0" fillId="0" borderId="52" xfId="0" applyBorder="1" applyAlignment="1">
      <alignment horizontal="center"/>
    </xf>
    <xf numFmtId="0" fontId="16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 readingOrder="1"/>
    </xf>
    <xf numFmtId="0" fontId="6" fillId="0" borderId="34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left" vertical="center" readingOrder="2"/>
    </xf>
    <xf numFmtId="0" fontId="6" fillId="0" borderId="8" xfId="0" applyFont="1" applyBorder="1" applyAlignment="1">
      <alignment horizontal="left" vertical="center" readingOrder="2"/>
    </xf>
    <xf numFmtId="0" fontId="10" fillId="3" borderId="33" xfId="0" applyFont="1" applyFill="1" applyBorder="1" applyAlignment="1">
      <alignment horizontal="left" vertical="center" wrapText="1" readingOrder="1"/>
    </xf>
    <xf numFmtId="0" fontId="10" fillId="3" borderId="34" xfId="0" applyFont="1" applyFill="1" applyBorder="1" applyAlignment="1">
      <alignment horizontal="left" vertical="center" wrapText="1" readingOrder="1"/>
    </xf>
    <xf numFmtId="0" fontId="10" fillId="3" borderId="2" xfId="0" applyFont="1" applyFill="1" applyBorder="1" applyAlignment="1">
      <alignment horizontal="left" vertical="center" wrapText="1" readingOrder="1"/>
    </xf>
    <xf numFmtId="0" fontId="10" fillId="3" borderId="35" xfId="0" applyFont="1" applyFill="1" applyBorder="1" applyAlignment="1">
      <alignment horizontal="left" vertical="center" wrapText="1" readingOrder="1"/>
    </xf>
    <xf numFmtId="0" fontId="10" fillId="3" borderId="0" xfId="0" applyFont="1" applyFill="1" applyAlignment="1">
      <alignment horizontal="left" vertical="center" wrapText="1" readingOrder="1"/>
    </xf>
    <xf numFmtId="0" fontId="10" fillId="3" borderId="3" xfId="0" applyFont="1" applyFill="1" applyBorder="1" applyAlignment="1">
      <alignment horizontal="left" vertical="center" wrapText="1" readingOrder="1"/>
    </xf>
    <xf numFmtId="0" fontId="2" fillId="3" borderId="33" xfId="0" applyFont="1" applyFill="1" applyBorder="1" applyAlignment="1">
      <alignment horizontal="left" vertical="center" wrapText="1" readingOrder="1"/>
    </xf>
    <xf numFmtId="0" fontId="2" fillId="3" borderId="34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4" fillId="3" borderId="35" xfId="0" applyFont="1" applyFill="1" applyBorder="1" applyAlignment="1">
      <alignment horizontal="left" vertical="center" wrapText="1" readingOrder="1"/>
    </xf>
    <xf numFmtId="0" fontId="33" fillId="0" borderId="35" xfId="0" applyFont="1" applyBorder="1" applyAlignment="1">
      <alignment horizontal="left" vertical="center" wrapText="1" readingOrder="1"/>
    </xf>
    <xf numFmtId="0" fontId="33" fillId="0" borderId="0" xfId="0" applyFont="1" applyAlignment="1">
      <alignment horizontal="left" vertical="center" wrapText="1" readingOrder="1"/>
    </xf>
    <xf numFmtId="0" fontId="33" fillId="0" borderId="3" xfId="0" applyFont="1" applyBorder="1" applyAlignment="1">
      <alignment horizontal="left" vertical="center" wrapText="1" readingOrder="1"/>
    </xf>
    <xf numFmtId="0" fontId="0" fillId="0" borderId="11" xfId="0" applyBorder="1" applyAlignment="1">
      <alignment horizontal="left" vertical="center" wrapText="1" readingOrder="1"/>
    </xf>
    <xf numFmtId="0" fontId="0" fillId="0" borderId="11" xfId="0" applyBorder="1" applyAlignment="1">
      <alignment horizontal="left" vertical="center" readingOrder="1"/>
    </xf>
    <xf numFmtId="0" fontId="32" fillId="0" borderId="44" xfId="0" applyFont="1" applyBorder="1" applyAlignment="1">
      <alignment horizontal="left" vertical="center" wrapText="1" readingOrder="1"/>
    </xf>
    <xf numFmtId="0" fontId="32" fillId="0" borderId="58" xfId="0" applyFont="1" applyBorder="1" applyAlignment="1">
      <alignment horizontal="left" vertical="center" wrapText="1" readingOrder="1"/>
    </xf>
    <xf numFmtId="0" fontId="32" fillId="0" borderId="59" xfId="0" applyFont="1" applyBorder="1" applyAlignment="1">
      <alignment horizontal="left" vertical="center" wrapText="1" readingOrder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6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left" vertical="center" readingOrder="2"/>
    </xf>
    <xf numFmtId="0" fontId="0" fillId="0" borderId="44" xfId="0" applyBorder="1" applyAlignment="1">
      <alignment horizontal="left" vertical="top" readingOrder="1"/>
    </xf>
    <xf numFmtId="0" fontId="0" fillId="0" borderId="58" xfId="0" applyBorder="1" applyAlignment="1">
      <alignment horizontal="left" vertical="top" readingOrder="1"/>
    </xf>
    <xf numFmtId="0" fontId="0" fillId="0" borderId="59" xfId="0" applyBorder="1" applyAlignment="1">
      <alignment horizontal="left" vertical="top" readingOrder="1"/>
    </xf>
    <xf numFmtId="0" fontId="6" fillId="0" borderId="33" xfId="0" applyFont="1" applyBorder="1" applyAlignment="1">
      <alignment horizontal="left" vertical="center" wrapText="1" readingOrder="1"/>
    </xf>
    <xf numFmtId="0" fontId="6" fillId="0" borderId="34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6" xfId="0" applyFont="1" applyBorder="1" applyAlignment="1">
      <alignment horizontal="left" vertical="center" wrapText="1" readingOrder="1"/>
    </xf>
    <xf numFmtId="0" fontId="6" fillId="0" borderId="51" xfId="0" applyFont="1" applyBorder="1" applyAlignment="1">
      <alignment horizontal="left" vertical="center" readingOrder="1"/>
    </xf>
    <xf numFmtId="0" fontId="6" fillId="0" borderId="35" xfId="0" applyFont="1" applyBorder="1" applyAlignment="1">
      <alignment horizontal="left" vertical="center" readingOrder="1"/>
    </xf>
    <xf numFmtId="1" fontId="6" fillId="0" borderId="9" xfId="0" applyNumberFormat="1" applyFont="1" applyBorder="1" applyAlignment="1">
      <alignment horizontal="center" vertical="center" wrapText="1" readingOrder="1"/>
    </xf>
    <xf numFmtId="0" fontId="2" fillId="3" borderId="46" xfId="0" applyFont="1" applyFill="1" applyBorder="1" applyAlignment="1">
      <alignment horizontal="left" vertical="center" wrapText="1" readingOrder="1"/>
    </xf>
    <xf numFmtId="0" fontId="2" fillId="3" borderId="47" xfId="0" applyFont="1" applyFill="1" applyBorder="1" applyAlignment="1">
      <alignment horizontal="left" vertical="center" wrapText="1" readingOrder="1"/>
    </xf>
    <xf numFmtId="0" fontId="2" fillId="3" borderId="23" xfId="0" applyFont="1" applyFill="1" applyBorder="1" applyAlignment="1">
      <alignment horizontal="left" vertical="center" wrapText="1" readingOrder="1"/>
    </xf>
    <xf numFmtId="0" fontId="2" fillId="3" borderId="30" xfId="0" applyFont="1" applyFill="1" applyBorder="1" applyAlignment="1">
      <alignment horizontal="left" vertical="center" wrapText="1" readingOrder="1"/>
    </xf>
    <xf numFmtId="0" fontId="2" fillId="3" borderId="11" xfId="0" applyFont="1" applyFill="1" applyBorder="1" applyAlignment="1">
      <alignment horizontal="left" vertical="center" wrapText="1" readingOrder="1"/>
    </xf>
    <xf numFmtId="0" fontId="2" fillId="3" borderId="44" xfId="0" applyFont="1" applyFill="1" applyBorder="1" applyAlignment="1">
      <alignment horizontal="left" vertical="center" wrapText="1" readingOrder="1"/>
    </xf>
    <xf numFmtId="0" fontId="2" fillId="3" borderId="31" xfId="0" applyFont="1" applyFill="1" applyBorder="1" applyAlignment="1">
      <alignment horizontal="left" vertical="center" wrapText="1" readingOrder="1"/>
    </xf>
    <xf numFmtId="0" fontId="2" fillId="3" borderId="32" xfId="0" applyFont="1" applyFill="1" applyBorder="1" applyAlignment="1">
      <alignment horizontal="left" vertical="center" wrapText="1" readingOrder="1"/>
    </xf>
    <xf numFmtId="0" fontId="2" fillId="3" borderId="45" xfId="0" applyFont="1" applyFill="1" applyBorder="1" applyAlignment="1">
      <alignment horizontal="left" vertical="center" wrapText="1" readingOrder="1"/>
    </xf>
    <xf numFmtId="0" fontId="2" fillId="3" borderId="48" xfId="0" applyFont="1" applyFill="1" applyBorder="1" applyAlignment="1">
      <alignment horizontal="left" vertical="center" wrapText="1" readingOrder="1"/>
    </xf>
    <xf numFmtId="0" fontId="2" fillId="3" borderId="43" xfId="0" applyFont="1" applyFill="1" applyBorder="1" applyAlignment="1">
      <alignment horizontal="left" vertical="center" wrapText="1" readingOrder="1"/>
    </xf>
    <xf numFmtId="0" fontId="2" fillId="3" borderId="49" xfId="0" applyFont="1" applyFill="1" applyBorder="1" applyAlignment="1">
      <alignment horizontal="left" vertical="center" wrapText="1" readingOrder="1"/>
    </xf>
    <xf numFmtId="0" fontId="4" fillId="3" borderId="18" xfId="0" applyFont="1" applyFill="1" applyBorder="1" applyAlignment="1">
      <alignment horizontal="left" vertical="center" wrapText="1" readingOrder="1"/>
    </xf>
    <xf numFmtId="0" fontId="4" fillId="3" borderId="11" xfId="0" applyFont="1" applyFill="1" applyBorder="1" applyAlignment="1">
      <alignment horizontal="left" vertical="center" wrapText="1" readingOrder="1"/>
    </xf>
    <xf numFmtId="0" fontId="4" fillId="3" borderId="24" xfId="0" applyFont="1" applyFill="1" applyBorder="1" applyAlignment="1">
      <alignment horizontal="left" vertical="center" wrapText="1" readingOrder="1"/>
    </xf>
    <xf numFmtId="0" fontId="2" fillId="0" borderId="25" xfId="0" applyFont="1" applyBorder="1" applyAlignment="1">
      <alignment horizontal="left" vertical="center" wrapText="1" readingOrder="1"/>
    </xf>
    <xf numFmtId="0" fontId="2" fillId="0" borderId="16" xfId="0" applyFont="1" applyBorder="1" applyAlignment="1">
      <alignment horizontal="left" vertical="center" wrapText="1" readingOrder="1"/>
    </xf>
    <xf numFmtId="0" fontId="2" fillId="0" borderId="26" xfId="0" applyFont="1" applyBorder="1" applyAlignment="1">
      <alignment horizontal="left" vertical="center" wrapText="1" readingOrder="1"/>
    </xf>
    <xf numFmtId="0" fontId="2" fillId="3" borderId="0" xfId="0" applyFont="1" applyFill="1" applyAlignment="1">
      <alignment horizontal="left" vertical="center" wrapText="1" readingOrder="1"/>
    </xf>
    <xf numFmtId="0" fontId="2" fillId="3" borderId="3" xfId="0" applyFont="1" applyFill="1" applyBorder="1" applyAlignment="1">
      <alignment horizontal="left" vertical="center" wrapText="1" readingOrder="1"/>
    </xf>
    <xf numFmtId="0" fontId="2" fillId="0" borderId="35" xfId="0" applyFont="1" applyBorder="1" applyAlignment="1">
      <alignment horizontal="left" vertical="center" wrapText="1" readingOrder="1"/>
    </xf>
    <xf numFmtId="0" fontId="6" fillId="0" borderId="10" xfId="0" quotePrefix="1" applyFont="1" applyBorder="1" applyAlignment="1">
      <alignment horizontal="center" vertical="center" wrapText="1" readingOrder="1"/>
    </xf>
    <xf numFmtId="0" fontId="0" fillId="0" borderId="16" xfId="0" applyBorder="1" applyAlignment="1">
      <alignment horizontal="left" vertical="center" readingOrder="1"/>
    </xf>
    <xf numFmtId="0" fontId="0" fillId="0" borderId="44" xfId="0" applyBorder="1" applyAlignment="1">
      <alignment horizontal="left" vertical="top" wrapText="1" readingOrder="1"/>
    </xf>
    <xf numFmtId="0" fontId="0" fillId="0" borderId="58" xfId="0" applyBorder="1" applyAlignment="1">
      <alignment horizontal="left" vertical="top" wrapText="1" readingOrder="1"/>
    </xf>
    <xf numFmtId="0" fontId="0" fillId="0" borderId="59" xfId="0" applyBorder="1" applyAlignment="1">
      <alignment horizontal="left" vertical="top" wrapText="1" readingOrder="1"/>
    </xf>
    <xf numFmtId="0" fontId="35" fillId="3" borderId="33" xfId="0" applyFont="1" applyFill="1" applyBorder="1" applyAlignment="1">
      <alignment horizontal="left" vertical="center" wrapText="1" readingOrder="1"/>
    </xf>
    <xf numFmtId="0" fontId="35" fillId="3" borderId="34" xfId="0" applyFont="1" applyFill="1" applyBorder="1" applyAlignment="1">
      <alignment horizontal="left" vertical="center" wrapText="1" readingOrder="1"/>
    </xf>
    <xf numFmtId="0" fontId="35" fillId="3" borderId="2" xfId="0" applyFont="1" applyFill="1" applyBorder="1" applyAlignment="1">
      <alignment horizontal="left" vertical="center" wrapText="1" readingOrder="1"/>
    </xf>
    <xf numFmtId="0" fontId="35" fillId="3" borderId="35" xfId="0" applyFont="1" applyFill="1" applyBorder="1" applyAlignment="1">
      <alignment horizontal="left" vertical="center" wrapText="1" readingOrder="1"/>
    </xf>
    <xf numFmtId="0" fontId="35" fillId="3" borderId="0" xfId="0" applyFont="1" applyFill="1" applyAlignment="1">
      <alignment horizontal="left" vertical="center" wrapText="1" readingOrder="1"/>
    </xf>
    <xf numFmtId="0" fontId="35" fillId="3" borderId="3" xfId="0" applyFont="1" applyFill="1" applyBorder="1" applyAlignment="1">
      <alignment horizontal="left" vertical="center" wrapText="1" readingOrder="1"/>
    </xf>
    <xf numFmtId="0" fontId="33" fillId="0" borderId="25" xfId="0" applyFont="1" applyBorder="1" applyAlignment="1">
      <alignment horizontal="left" vertical="center" wrapText="1" readingOrder="1"/>
    </xf>
    <xf numFmtId="0" fontId="33" fillId="0" borderId="16" xfId="0" applyFont="1" applyBorder="1" applyAlignment="1">
      <alignment horizontal="left" vertical="center" wrapText="1" readingOrder="1"/>
    </xf>
    <xf numFmtId="0" fontId="33" fillId="0" borderId="26" xfId="0" applyFont="1" applyBorder="1" applyAlignment="1">
      <alignment horizontal="left" vertical="center" wrapText="1" readingOrder="1"/>
    </xf>
    <xf numFmtId="0" fontId="13" fillId="0" borderId="57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6" fillId="0" borderId="11" xfId="0" applyFont="1" applyBorder="1" applyAlignment="1">
      <alignment vertical="center" wrapText="1" readingOrder="1"/>
    </xf>
    <xf numFmtId="0" fontId="0" fillId="0" borderId="17" xfId="0" applyBorder="1" applyAlignment="1">
      <alignment horizontal="left" vertical="top" wrapText="1" readingOrder="1"/>
    </xf>
    <xf numFmtId="0" fontId="0" fillId="0" borderId="19" xfId="0" applyBorder="1" applyAlignment="1">
      <alignment horizontal="left" vertical="top" wrapText="1" readingOrder="1"/>
    </xf>
    <xf numFmtId="0" fontId="0" fillId="0" borderId="20" xfId="0" applyBorder="1" applyAlignment="1">
      <alignment horizontal="left" vertical="top" wrapText="1" readingOrder="1"/>
    </xf>
    <xf numFmtId="0" fontId="22" fillId="0" borderId="17" xfId="0" applyFont="1" applyBorder="1" applyAlignment="1">
      <alignment horizontal="left" vertical="top" wrapText="1" readingOrder="1"/>
    </xf>
    <xf numFmtId="0" fontId="22" fillId="0" borderId="19" xfId="0" applyFont="1" applyBorder="1" applyAlignment="1">
      <alignment horizontal="left" vertical="top" wrapText="1" readingOrder="1"/>
    </xf>
    <xf numFmtId="0" fontId="22" fillId="0" borderId="20" xfId="0" applyFont="1" applyBorder="1" applyAlignment="1">
      <alignment horizontal="left" vertical="top" wrapText="1" readingOrder="1"/>
    </xf>
    <xf numFmtId="0" fontId="10" fillId="3" borderId="39" xfId="0" applyFont="1" applyFill="1" applyBorder="1" applyAlignment="1">
      <alignment horizontal="left" vertical="center" wrapText="1" readingOrder="1"/>
    </xf>
    <xf numFmtId="0" fontId="11" fillId="3" borderId="39" xfId="0" applyFont="1" applyFill="1" applyBorder="1" applyAlignment="1">
      <alignment horizontal="left" vertical="center" wrapText="1" readingOrder="1"/>
    </xf>
    <xf numFmtId="0" fontId="11" fillId="3" borderId="60" xfId="0" applyFont="1" applyFill="1" applyBorder="1" applyAlignment="1">
      <alignment horizontal="left" vertical="center" wrapText="1" readingOrder="1"/>
    </xf>
    <xf numFmtId="0" fontId="11" fillId="3" borderId="61" xfId="0" applyFont="1" applyFill="1" applyBorder="1" applyAlignment="1">
      <alignment horizontal="left" vertical="center" wrapText="1" readingOrder="1"/>
    </xf>
    <xf numFmtId="0" fontId="11" fillId="3" borderId="62" xfId="0" applyFont="1" applyFill="1" applyBorder="1" applyAlignment="1">
      <alignment horizontal="left" vertical="center" wrapText="1" readingOrder="1"/>
    </xf>
    <xf numFmtId="0" fontId="33" fillId="3" borderId="65" xfId="0" applyFont="1" applyFill="1" applyBorder="1" applyAlignment="1">
      <alignment horizontal="left" vertical="center" wrapText="1" readingOrder="1"/>
    </xf>
    <xf numFmtId="0" fontId="33" fillId="3" borderId="66" xfId="0" applyFont="1" applyFill="1" applyBorder="1" applyAlignment="1">
      <alignment horizontal="left" vertical="center" wrapText="1" readingOrder="1"/>
    </xf>
    <xf numFmtId="0" fontId="33" fillId="3" borderId="67" xfId="0" applyFont="1" applyFill="1" applyBorder="1" applyAlignment="1">
      <alignment horizontal="left" vertical="center" wrapText="1" readingOrder="1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44" xfId="0" applyBorder="1" applyAlignment="1">
      <alignment horizontal="left" vertical="center" wrapText="1" readingOrder="1"/>
    </xf>
    <xf numFmtId="0" fontId="0" fillId="0" borderId="58" xfId="0" applyBorder="1" applyAlignment="1">
      <alignment horizontal="left" vertical="center" wrapText="1" readingOrder="1"/>
    </xf>
    <xf numFmtId="0" fontId="0" fillId="0" borderId="59" xfId="0" applyBorder="1" applyAlignment="1">
      <alignment horizontal="left" vertical="center" wrapText="1" readingOrder="1"/>
    </xf>
    <xf numFmtId="0" fontId="11" fillId="3" borderId="16" xfId="0" applyFont="1" applyFill="1" applyBorder="1" applyAlignment="1">
      <alignment horizontal="left" vertical="center" wrapText="1" readingOrder="1"/>
    </xf>
    <xf numFmtId="0" fontId="0" fillId="0" borderId="44" xfId="0" applyBorder="1" applyAlignment="1">
      <alignment horizontal="left" wrapText="1" readingOrder="1"/>
    </xf>
    <xf numFmtId="0" fontId="0" fillId="0" borderId="58" xfId="0" applyBorder="1" applyAlignment="1">
      <alignment horizontal="left" wrapText="1" readingOrder="1"/>
    </xf>
    <xf numFmtId="0" fontId="0" fillId="0" borderId="59" xfId="0" applyBorder="1" applyAlignment="1">
      <alignment horizontal="left" wrapText="1" readingOrder="1"/>
    </xf>
    <xf numFmtId="0" fontId="13" fillId="0" borderId="72" xfId="0" applyFont="1" applyBorder="1" applyAlignment="1">
      <alignment horizontal="center" vertical="center"/>
    </xf>
    <xf numFmtId="0" fontId="2" fillId="3" borderId="65" xfId="0" applyFont="1" applyFill="1" applyBorder="1" applyAlignment="1">
      <alignment horizontal="left" vertical="center" wrapText="1" readingOrder="1"/>
    </xf>
    <xf numFmtId="0" fontId="2" fillId="3" borderId="66" xfId="0" applyFont="1" applyFill="1" applyBorder="1" applyAlignment="1">
      <alignment horizontal="left" vertical="center" wrapText="1" readingOrder="1"/>
    </xf>
    <xf numFmtId="0" fontId="2" fillId="3" borderId="67" xfId="0" applyFont="1" applyFill="1" applyBorder="1" applyAlignment="1">
      <alignment horizontal="left" vertical="center" wrapText="1" readingOrder="1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16" fillId="0" borderId="79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0" fillId="0" borderId="47" xfId="0" applyBorder="1" applyAlignment="1">
      <alignment horizontal="left" vertical="center" wrapText="1" readingOrder="1"/>
    </xf>
    <xf numFmtId="0" fontId="0" fillId="0" borderId="47" xfId="0" applyBorder="1" applyAlignment="1">
      <alignment horizontal="left" vertical="center" readingOrder="1"/>
    </xf>
    <xf numFmtId="0" fontId="0" fillId="0" borderId="1" xfId="0" applyBorder="1" applyAlignment="1">
      <alignment horizontal="left" vertical="top" wrapText="1" readingOrder="1"/>
    </xf>
    <xf numFmtId="0" fontId="0" fillId="0" borderId="44" xfId="0" applyBorder="1" applyAlignment="1">
      <alignment vertical="top" wrapText="1" readingOrder="1"/>
    </xf>
    <xf numFmtId="0" fontId="0" fillId="0" borderId="58" xfId="0" applyBorder="1" applyAlignment="1">
      <alignment vertical="top" wrapText="1" readingOrder="1"/>
    </xf>
    <xf numFmtId="0" fontId="0" fillId="0" borderId="59" xfId="0" applyBorder="1" applyAlignment="1">
      <alignment vertical="top" wrapText="1" readingOrder="1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 wrapText="1" readingOrder="1"/>
    </xf>
    <xf numFmtId="0" fontId="2" fillId="3" borderId="4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6" xfId="0" applyFont="1" applyFill="1" applyBorder="1" applyAlignment="1">
      <alignment horizontal="left" vertical="center" wrapText="1" readingOrder="1"/>
    </xf>
    <xf numFmtId="0" fontId="45" fillId="0" borderId="47" xfId="0" applyFont="1" applyFill="1" applyBorder="1" applyAlignment="1">
      <alignment horizontal="left" vertical="center" wrapText="1" readingOrder="1"/>
    </xf>
    <xf numFmtId="0" fontId="46" fillId="0" borderId="47" xfId="0" applyFont="1" applyFill="1" applyBorder="1" applyAlignment="1">
      <alignment horizontal="left" vertical="center" wrapText="1" readingOrder="1"/>
    </xf>
    <xf numFmtId="0" fontId="46" fillId="0" borderId="53" xfId="0" applyFont="1" applyFill="1" applyBorder="1" applyAlignment="1">
      <alignment horizontal="left" vertical="center" wrapText="1" readingOrder="1"/>
    </xf>
    <xf numFmtId="0" fontId="42" fillId="0" borderId="0" xfId="0" applyFont="1" applyFill="1" applyAlignment="1">
      <alignment horizontal="left" vertical="center" wrapText="1" readingOrder="1"/>
    </xf>
    <xf numFmtId="0" fontId="42" fillId="0" borderId="3" xfId="0" applyFont="1" applyFill="1" applyBorder="1" applyAlignment="1">
      <alignment horizontal="left" vertical="center" wrapText="1" readingOrder="1"/>
    </xf>
    <xf numFmtId="0" fontId="46" fillId="0" borderId="11" xfId="0" applyFont="1" applyFill="1" applyBorder="1" applyAlignment="1">
      <alignment horizontal="left" vertical="center" wrapText="1" readingOrder="1"/>
    </xf>
    <xf numFmtId="0" fontId="46" fillId="0" borderId="12" xfId="0" applyFont="1" applyFill="1" applyBorder="1" applyAlignment="1">
      <alignment horizontal="left" vertical="center" wrapText="1" readingOrder="1"/>
    </xf>
    <xf numFmtId="0" fontId="46" fillId="0" borderId="36" xfId="0" applyFont="1" applyFill="1" applyBorder="1" applyAlignment="1">
      <alignment horizontal="left" vertical="center" wrapText="1" readingOrder="1"/>
    </xf>
    <xf numFmtId="0" fontId="46" fillId="0" borderId="16" xfId="0" applyFont="1" applyFill="1" applyBorder="1" applyAlignment="1">
      <alignment horizontal="left" vertical="center" wrapText="1" readingOrder="1"/>
    </xf>
    <xf numFmtId="0" fontId="42" fillId="0" borderId="35" xfId="0" applyFont="1" applyFill="1" applyBorder="1" applyAlignment="1">
      <alignment horizontal="left" vertical="center" wrapText="1" readingOrder="1"/>
    </xf>
    <xf numFmtId="0" fontId="42" fillId="0" borderId="0" xfId="0" applyFont="1" applyFill="1" applyBorder="1" applyAlignment="1">
      <alignment horizontal="left" vertical="center" wrapText="1" readingOrder="1"/>
    </xf>
    <xf numFmtId="0" fontId="27" fillId="0" borderId="1" xfId="0" applyFont="1" applyFill="1" applyBorder="1" applyAlignment="1">
      <alignment horizontal="center" vertical="center" wrapText="1" readingOrder="1"/>
    </xf>
    <xf numFmtId="0" fontId="27" fillId="0" borderId="1" xfId="0" applyFont="1" applyFill="1" applyBorder="1" applyAlignment="1">
      <alignment horizontal="center" vertical="center" readingOrder="1"/>
    </xf>
    <xf numFmtId="0" fontId="43" fillId="0" borderId="52" xfId="0" applyFont="1" applyFill="1" applyBorder="1" applyAlignment="1">
      <alignment horizontal="center"/>
    </xf>
    <xf numFmtId="0" fontId="44" fillId="0" borderId="52" xfId="0" applyFont="1" applyFill="1" applyBorder="1" applyAlignment="1">
      <alignment horizontal="center" vertical="center"/>
    </xf>
    <xf numFmtId="0" fontId="43" fillId="0" borderId="52" xfId="0" applyFont="1" applyFill="1" applyBorder="1" applyAlignment="1">
      <alignment horizontal="center" vertical="center"/>
    </xf>
    <xf numFmtId="0" fontId="42" fillId="0" borderId="5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readingOrder="2"/>
    </xf>
    <xf numFmtId="0" fontId="47" fillId="0" borderId="1" xfId="0" applyFont="1" applyFill="1" applyBorder="1" applyAlignment="1">
      <alignment horizontal="center" vertical="center" wrapText="1" readingOrder="1"/>
    </xf>
    <xf numFmtId="0" fontId="47" fillId="0" borderId="1" xfId="0" applyFont="1" applyFill="1" applyBorder="1" applyAlignment="1">
      <alignment horizontal="center" vertical="center" readingOrder="1"/>
    </xf>
    <xf numFmtId="0" fontId="47" fillId="0" borderId="1" xfId="0" applyFont="1" applyFill="1" applyBorder="1" applyAlignment="1">
      <alignment horizontal="center" vertical="center" readingOrder="1"/>
    </xf>
    <xf numFmtId="0" fontId="27" fillId="0" borderId="1" xfId="0" applyFont="1" applyFill="1" applyBorder="1" applyAlignment="1">
      <alignment horizontal="center" vertical="center" wrapText="1" readingOrder="1"/>
    </xf>
    <xf numFmtId="0" fontId="27" fillId="0" borderId="1" xfId="0" applyFont="1" applyFill="1" applyBorder="1" applyAlignment="1">
      <alignment horizontal="left" vertical="center" readingOrder="2"/>
    </xf>
    <xf numFmtId="0" fontId="27" fillId="0" borderId="1" xfId="0" applyFont="1" applyFill="1" applyBorder="1" applyAlignment="1">
      <alignment horizontal="center" vertical="center" readingOrder="1"/>
    </xf>
    <xf numFmtId="0" fontId="48" fillId="0" borderId="1" xfId="0" applyFont="1" applyFill="1" applyBorder="1" applyAlignment="1">
      <alignment horizontal="center" vertical="center" wrapText="1" readingOrder="2"/>
    </xf>
    <xf numFmtId="0" fontId="27" fillId="0" borderId="1" xfId="0" applyFont="1" applyFill="1" applyBorder="1" applyAlignment="1">
      <alignment horizontal="center" vertical="center" wrapText="1" readingOrder="2"/>
    </xf>
    <xf numFmtId="0" fontId="27" fillId="0" borderId="1" xfId="0" applyFont="1" applyFill="1" applyBorder="1" applyAlignment="1">
      <alignment horizontal="left" vertical="center" readingOrder="1"/>
    </xf>
    <xf numFmtId="0" fontId="27" fillId="0" borderId="1" xfId="0" applyFont="1" applyFill="1" applyBorder="1" applyAlignment="1">
      <alignment horizontal="center" vertical="center" wrapText="1" readingOrder="2"/>
    </xf>
    <xf numFmtId="0" fontId="27" fillId="0" borderId="1" xfId="0" applyFont="1" applyFill="1" applyBorder="1" applyAlignment="1">
      <alignment horizontal="left" vertical="center" wrapText="1" readingOrder="1"/>
    </xf>
    <xf numFmtId="0" fontId="27" fillId="0" borderId="1" xfId="0" applyFont="1" applyFill="1" applyBorder="1" applyAlignment="1">
      <alignment horizontal="center" vertical="center" readingOrder="2"/>
    </xf>
    <xf numFmtId="0" fontId="48" fillId="0" borderId="1" xfId="0" applyFont="1" applyFill="1" applyBorder="1" applyAlignment="1">
      <alignment horizontal="center" vertical="center" wrapText="1" readingOrder="2"/>
    </xf>
    <xf numFmtId="0" fontId="48" fillId="0" borderId="1" xfId="0" applyFont="1" applyFill="1" applyBorder="1" applyAlignment="1">
      <alignment horizontal="center" vertical="center" readingOrder="2"/>
    </xf>
    <xf numFmtId="0" fontId="27" fillId="0" borderId="1" xfId="0" applyNumberFormat="1" applyFont="1" applyFill="1" applyBorder="1" applyAlignment="1">
      <alignment horizontal="center" vertical="center" readingOrder="1"/>
    </xf>
    <xf numFmtId="0" fontId="43" fillId="0" borderId="11" xfId="0" applyFont="1" applyFill="1" applyBorder="1" applyAlignment="1">
      <alignment horizontal="left" wrapText="1" readingOrder="1"/>
    </xf>
    <xf numFmtId="0" fontId="43" fillId="0" borderId="11" xfId="0" applyFont="1" applyFill="1" applyBorder="1" applyAlignment="1">
      <alignment horizontal="left" readingOrder="1"/>
    </xf>
    <xf numFmtId="0" fontId="43" fillId="0" borderId="44" xfId="0" applyFont="1" applyFill="1" applyBorder="1" applyAlignment="1">
      <alignment horizontal="left" vertical="top" wrapText="1" readingOrder="1"/>
    </xf>
    <xf numFmtId="0" fontId="43" fillId="0" borderId="58" xfId="0" applyFont="1" applyFill="1" applyBorder="1" applyAlignment="1">
      <alignment horizontal="left" vertical="top" wrapText="1" readingOrder="1"/>
    </xf>
    <xf numFmtId="0" fontId="43" fillId="0" borderId="59" xfId="0" applyFont="1" applyFill="1" applyBorder="1" applyAlignment="1">
      <alignment horizontal="left" vertical="top" wrapText="1" readingOrder="1"/>
    </xf>
    <xf numFmtId="0" fontId="43" fillId="0" borderId="17" xfId="0" applyFont="1" applyFill="1" applyBorder="1" applyAlignment="1">
      <alignment horizontal="left" vertical="top"/>
    </xf>
    <xf numFmtId="0" fontId="43" fillId="0" borderId="19" xfId="0" applyFont="1" applyFill="1" applyBorder="1" applyAlignment="1">
      <alignment horizontal="left" vertical="top"/>
    </xf>
    <xf numFmtId="0" fontId="43" fillId="0" borderId="20" xfId="0" applyFont="1" applyFill="1" applyBorder="1" applyAlignment="1">
      <alignment horizontal="left" vertical="top"/>
    </xf>
    <xf numFmtId="0" fontId="43" fillId="0" borderId="21" xfId="0" applyFont="1" applyFill="1" applyBorder="1" applyAlignment="1">
      <alignment horizontal="left" vertical="top"/>
    </xf>
    <xf numFmtId="0" fontId="43" fillId="0" borderId="0" xfId="0" applyFont="1" applyFill="1" applyAlignment="1">
      <alignment horizontal="left" vertical="top"/>
    </xf>
    <xf numFmtId="0" fontId="43" fillId="0" borderId="22" xfId="0" applyFont="1" applyFill="1" applyBorder="1" applyAlignment="1">
      <alignment horizontal="left" vertical="top"/>
    </xf>
    <xf numFmtId="0" fontId="43" fillId="0" borderId="23" xfId="0" applyFont="1" applyFill="1" applyBorder="1" applyAlignment="1">
      <alignment horizontal="left" vertical="top"/>
    </xf>
    <xf numFmtId="0" fontId="43" fillId="0" borderId="15" xfId="0" applyFont="1" applyFill="1" applyBorder="1" applyAlignment="1">
      <alignment horizontal="left" vertical="top"/>
    </xf>
    <xf numFmtId="0" fontId="43" fillId="0" borderId="13" xfId="0" applyFont="1" applyFill="1" applyBorder="1" applyAlignment="1">
      <alignment horizontal="left" vertical="top"/>
    </xf>
    <xf numFmtId="0" fontId="29" fillId="0" borderId="0" xfId="0" applyFont="1" applyFill="1" applyAlignment="1">
      <alignment horizontal="left" vertical="center" readingOrder="2"/>
    </xf>
    <xf numFmtId="0" fontId="43" fillId="0" borderId="0" xfId="0" applyFont="1" applyFill="1"/>
    <xf numFmtId="0" fontId="27" fillId="0" borderId="0" xfId="0" applyFont="1" applyFill="1"/>
    <xf numFmtId="0" fontId="4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/>
    </xf>
  </cellXfs>
  <cellStyles count="4">
    <cellStyle name="Normal" xfId="0" builtinId="0"/>
    <cellStyle name="Normal 2" xfId="2" xr:uid="{CB65E212-5F57-43EA-9896-265F40977E82}"/>
    <cellStyle name="Normal 3" xfId="3" xr:uid="{EED85A37-F32A-412F-B75A-2970FE6E2E82}"/>
    <cellStyle name="Normal 4" xfId="1" xr:uid="{01B27B02-5800-467C-A117-E30E95EEA6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453878</xdr:colOff>
      <xdr:row>0</xdr:row>
      <xdr:rowOff>76091</xdr:rowOff>
    </xdr:from>
    <xdr:to>
      <xdr:col>2</xdr:col>
      <xdr:colOff>2047875</xdr:colOff>
      <xdr:row>1</xdr:row>
      <xdr:rowOff>237177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253" y="76091"/>
          <a:ext cx="2213122" cy="44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109428</xdr:rowOff>
    </xdr:from>
    <xdr:to>
      <xdr:col>2</xdr:col>
      <xdr:colOff>1660672</xdr:colOff>
      <xdr:row>1</xdr:row>
      <xdr:rowOff>228601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5AD2EE4-BE74-45F9-9408-06F0F25BF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59" y="109428"/>
          <a:ext cx="2277893" cy="401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549128</xdr:colOff>
      <xdr:row>0</xdr:row>
      <xdr:rowOff>47516</xdr:rowOff>
    </xdr:from>
    <xdr:to>
      <xdr:col>2</xdr:col>
      <xdr:colOff>1176338</xdr:colOff>
      <xdr:row>1</xdr:row>
      <xdr:rowOff>208602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FA90643-E7CF-4AB1-923F-75B3528C6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8" y="47516"/>
          <a:ext cx="1625430" cy="4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40847</xdr:rowOff>
    </xdr:from>
    <xdr:to>
      <xdr:col>2</xdr:col>
      <xdr:colOff>60960</xdr:colOff>
      <xdr:row>1</xdr:row>
      <xdr:rowOff>212297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9F7A74C-48BF-4949-A849-3A35E4911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47"/>
          <a:ext cx="1333500" cy="453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549128</xdr:colOff>
      <xdr:row>0</xdr:row>
      <xdr:rowOff>47516</xdr:rowOff>
    </xdr:from>
    <xdr:to>
      <xdr:col>2</xdr:col>
      <xdr:colOff>1176338</xdr:colOff>
      <xdr:row>1</xdr:row>
      <xdr:rowOff>208602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479AA2E-8ACB-4807-996F-0BA3DDEEF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8" y="47516"/>
          <a:ext cx="1625430" cy="4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711052</xdr:colOff>
      <xdr:row>0</xdr:row>
      <xdr:rowOff>33227</xdr:rowOff>
    </xdr:from>
    <xdr:to>
      <xdr:col>2</xdr:col>
      <xdr:colOff>1168252</xdr:colOff>
      <xdr:row>1</xdr:row>
      <xdr:rowOff>204677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28BBC59-8754-4ADD-8842-16439747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292" y="33227"/>
          <a:ext cx="1333500" cy="453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549128</xdr:colOff>
      <xdr:row>0</xdr:row>
      <xdr:rowOff>47516</xdr:rowOff>
    </xdr:from>
    <xdr:to>
      <xdr:col>2</xdr:col>
      <xdr:colOff>1176338</xdr:colOff>
      <xdr:row>1</xdr:row>
      <xdr:rowOff>208602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D842FB1-5189-48B2-AB0A-82EC5BFBD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8" y="47516"/>
          <a:ext cx="1625430" cy="4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549128</xdr:colOff>
      <xdr:row>0</xdr:row>
      <xdr:rowOff>47516</xdr:rowOff>
    </xdr:from>
    <xdr:to>
      <xdr:col>2</xdr:col>
      <xdr:colOff>1176338</xdr:colOff>
      <xdr:row>1</xdr:row>
      <xdr:rowOff>208602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B9DFBD3-CC0F-4166-8A2A-8EFBC0184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8" y="47516"/>
          <a:ext cx="1267290" cy="4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549128</xdr:colOff>
      <xdr:row>0</xdr:row>
      <xdr:rowOff>47516</xdr:rowOff>
    </xdr:from>
    <xdr:to>
      <xdr:col>2</xdr:col>
      <xdr:colOff>1176338</xdr:colOff>
      <xdr:row>1</xdr:row>
      <xdr:rowOff>208602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659955A-E95E-4F87-A699-99415CCF2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8" y="47516"/>
          <a:ext cx="1625430" cy="4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549128</xdr:colOff>
      <xdr:row>0</xdr:row>
      <xdr:rowOff>47516</xdr:rowOff>
    </xdr:from>
    <xdr:to>
      <xdr:col>2</xdr:col>
      <xdr:colOff>1176338</xdr:colOff>
      <xdr:row>1</xdr:row>
      <xdr:rowOff>208602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886FC53-9B36-4FCA-B190-FAB17DBEE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8" y="47516"/>
          <a:ext cx="1625430" cy="4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711052</xdr:colOff>
      <xdr:row>0</xdr:row>
      <xdr:rowOff>33227</xdr:rowOff>
    </xdr:from>
    <xdr:to>
      <xdr:col>2</xdr:col>
      <xdr:colOff>1168252</xdr:colOff>
      <xdr:row>1</xdr:row>
      <xdr:rowOff>204677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924" y="33227"/>
          <a:ext cx="1376473" cy="45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109428</xdr:rowOff>
    </xdr:from>
    <xdr:to>
      <xdr:col>2</xdr:col>
      <xdr:colOff>1660672</xdr:colOff>
      <xdr:row>1</xdr:row>
      <xdr:rowOff>228601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" y="109428"/>
          <a:ext cx="2308373" cy="404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711052</xdr:colOff>
      <xdr:row>0</xdr:row>
      <xdr:rowOff>33227</xdr:rowOff>
    </xdr:from>
    <xdr:to>
      <xdr:col>2</xdr:col>
      <xdr:colOff>1168252</xdr:colOff>
      <xdr:row>1</xdr:row>
      <xdr:rowOff>204677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577" y="33227"/>
          <a:ext cx="13144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711052</xdr:colOff>
      <xdr:row>0</xdr:row>
      <xdr:rowOff>33227</xdr:rowOff>
    </xdr:from>
    <xdr:to>
      <xdr:col>2</xdr:col>
      <xdr:colOff>1168252</xdr:colOff>
      <xdr:row>1</xdr:row>
      <xdr:rowOff>204677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745938D-610D-402D-9E94-8D649B485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452" y="33227"/>
          <a:ext cx="13525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109428</xdr:rowOff>
    </xdr:from>
    <xdr:to>
      <xdr:col>2</xdr:col>
      <xdr:colOff>1660672</xdr:colOff>
      <xdr:row>1</xdr:row>
      <xdr:rowOff>228601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3728418-2268-447F-ACED-7E62E709F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399" y="109428"/>
          <a:ext cx="2289323" cy="404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711052</xdr:colOff>
      <xdr:row>0</xdr:row>
      <xdr:rowOff>33227</xdr:rowOff>
    </xdr:from>
    <xdr:to>
      <xdr:col>2</xdr:col>
      <xdr:colOff>1168252</xdr:colOff>
      <xdr:row>1</xdr:row>
      <xdr:rowOff>204677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F8B2FE9-B287-429E-A0A9-B025C3A2F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452" y="33227"/>
          <a:ext cx="13525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549128</xdr:colOff>
      <xdr:row>0</xdr:row>
      <xdr:rowOff>47516</xdr:rowOff>
    </xdr:from>
    <xdr:to>
      <xdr:col>2</xdr:col>
      <xdr:colOff>1176338</xdr:colOff>
      <xdr:row>1</xdr:row>
      <xdr:rowOff>208602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0A811DC-00FF-46B9-A094-51A1A9FC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8" y="47516"/>
          <a:ext cx="1267290" cy="4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549128</xdr:colOff>
      <xdr:row>0</xdr:row>
      <xdr:rowOff>47516</xdr:rowOff>
    </xdr:from>
    <xdr:to>
      <xdr:col>2</xdr:col>
      <xdr:colOff>1176338</xdr:colOff>
      <xdr:row>1</xdr:row>
      <xdr:rowOff>208602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42FEF57-6123-47F3-92BD-A8D4023FE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8" y="47516"/>
          <a:ext cx="1625430" cy="4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ysu Uluoz" id="{BC03A8AF-6096-4CBE-AF91-7992A19D372F}" userId="S::aysu.uluoz@nephrocan.com::d8406fee-02a4-426f-b512-f2f83ded6fa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0" dT="2022-06-21T11:00:28.66" personId="{BC03A8AF-6096-4CBE-AF91-7992A19D372F}" id="{ACA95CA8-1731-4DCE-B163-47B363018783}">
    <text>1412236 double, 
1412235 Single swirl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view="pageBreakPreview" zoomScaleNormal="100" zoomScaleSheetLayoutView="100" workbookViewId="0">
      <selection activeCell="C13" sqref="C13"/>
    </sheetView>
  </sheetViews>
  <sheetFormatPr defaultRowHeight="15"/>
  <cols>
    <col min="1" max="1" width="5" customWidth="1"/>
    <col min="2" max="2" width="9.28515625" customWidth="1"/>
    <col min="3" max="3" width="48.5703125" bestFit="1" customWidth="1"/>
    <col min="4" max="4" width="10.7109375" customWidth="1"/>
    <col min="5" max="5" width="11.28515625" customWidth="1"/>
    <col min="6" max="6" width="37.7109375" customWidth="1"/>
    <col min="7" max="7" width="7.28515625" hidden="1" customWidth="1"/>
    <col min="8" max="8" width="3" style="4" customWidth="1"/>
    <col min="9" max="9" width="8.28515625" style="1" customWidth="1"/>
    <col min="10" max="10" width="16" style="3" customWidth="1"/>
  </cols>
  <sheetData>
    <row r="1" spans="1:10" ht="22.5" customHeight="1" thickTop="1" thickBot="1">
      <c r="A1" s="385"/>
      <c r="B1" s="385"/>
      <c r="C1" s="385"/>
      <c r="D1" s="386" t="s">
        <v>0</v>
      </c>
      <c r="E1" s="387"/>
      <c r="F1" s="387"/>
      <c r="G1" s="387"/>
      <c r="H1" s="388" t="s">
        <v>1</v>
      </c>
      <c r="I1" s="388"/>
      <c r="J1" s="388"/>
    </row>
    <row r="2" spans="1:10" ht="20.25" customHeight="1" thickTop="1" thickBot="1">
      <c r="A2" s="385"/>
      <c r="B2" s="385"/>
      <c r="C2" s="385"/>
      <c r="D2" s="387"/>
      <c r="E2" s="387"/>
      <c r="F2" s="387"/>
      <c r="G2" s="387"/>
      <c r="H2" s="388" t="s">
        <v>2</v>
      </c>
      <c r="I2" s="388"/>
      <c r="J2" s="388"/>
    </row>
    <row r="3" spans="1:10" ht="16.899999999999999" customHeight="1" thickTop="1">
      <c r="A3" s="372" t="s">
        <v>411</v>
      </c>
      <c r="B3" s="373"/>
      <c r="C3" s="374"/>
      <c r="D3" s="375" t="s">
        <v>388</v>
      </c>
      <c r="E3" s="375"/>
      <c r="F3" s="375"/>
      <c r="G3" s="375"/>
      <c r="H3" s="375"/>
      <c r="I3" s="375"/>
      <c r="J3" s="376"/>
    </row>
    <row r="4" spans="1:10" ht="16.899999999999999" customHeight="1">
      <c r="A4" s="377"/>
      <c r="B4" s="377"/>
      <c r="C4" s="378"/>
      <c r="D4" s="375" t="s">
        <v>412</v>
      </c>
      <c r="E4" s="375"/>
      <c r="F4" s="375"/>
      <c r="G4" s="375"/>
      <c r="H4" s="375"/>
      <c r="I4" s="375"/>
      <c r="J4" s="376"/>
    </row>
    <row r="5" spans="1:10" ht="16.899999999999999" customHeight="1" thickBot="1">
      <c r="A5" s="380"/>
      <c r="B5" s="380"/>
      <c r="C5" s="379"/>
      <c r="D5" s="381" t="s">
        <v>390</v>
      </c>
      <c r="E5" s="382"/>
      <c r="F5" s="382"/>
      <c r="G5" s="382"/>
      <c r="H5" s="382"/>
      <c r="I5" s="382"/>
      <c r="J5" s="376"/>
    </row>
    <row r="6" spans="1:10" ht="36.6" customHeight="1" thickBot="1">
      <c r="A6" s="389" t="s">
        <v>387</v>
      </c>
      <c r="B6" s="390" t="s">
        <v>4</v>
      </c>
      <c r="C6" s="391" t="s">
        <v>5</v>
      </c>
      <c r="D6" s="391" t="s">
        <v>6</v>
      </c>
      <c r="E6" s="390" t="s">
        <v>7</v>
      </c>
      <c r="F6" s="392" t="s">
        <v>8</v>
      </c>
      <c r="G6" s="392"/>
      <c r="H6" s="392" t="s">
        <v>11</v>
      </c>
      <c r="I6" s="392"/>
      <c r="J6" s="390" t="s">
        <v>12</v>
      </c>
    </row>
    <row r="7" spans="1:10" ht="18" customHeight="1" thickBot="1">
      <c r="A7" s="393" t="s">
        <v>13</v>
      </c>
      <c r="B7" s="393">
        <v>2212106</v>
      </c>
      <c r="C7" s="394" t="s">
        <v>14</v>
      </c>
      <c r="D7" s="393">
        <v>2</v>
      </c>
      <c r="E7" s="393">
        <v>1115306</v>
      </c>
      <c r="F7" s="395" t="s">
        <v>396</v>
      </c>
      <c r="G7" s="396" t="s">
        <v>50</v>
      </c>
      <c r="H7" s="396"/>
      <c r="I7" s="396"/>
      <c r="J7" s="397" t="s">
        <v>17</v>
      </c>
    </row>
    <row r="8" spans="1:10" ht="3" customHeight="1" thickBot="1">
      <c r="A8" s="393"/>
      <c r="B8" s="393"/>
      <c r="C8" s="394"/>
      <c r="D8" s="393"/>
      <c r="E8" s="393"/>
      <c r="F8" s="395"/>
      <c r="G8" s="396"/>
      <c r="H8" s="396"/>
      <c r="I8" s="396"/>
      <c r="J8" s="397"/>
    </row>
    <row r="9" spans="1:10" ht="18" customHeight="1" thickBot="1">
      <c r="A9" s="383" t="s">
        <v>19</v>
      </c>
      <c r="B9" s="383">
        <v>2212109</v>
      </c>
      <c r="C9" s="398" t="s">
        <v>20</v>
      </c>
      <c r="D9" s="383">
        <v>1</v>
      </c>
      <c r="E9" s="383">
        <v>1115306</v>
      </c>
      <c r="F9" s="395" t="s">
        <v>396</v>
      </c>
      <c r="G9" s="395"/>
      <c r="H9" s="396" t="s">
        <v>50</v>
      </c>
      <c r="I9" s="396"/>
      <c r="J9" s="399" t="s">
        <v>17</v>
      </c>
    </row>
    <row r="10" spans="1:10" ht="18" customHeight="1" thickBot="1">
      <c r="A10" s="383" t="s">
        <v>22</v>
      </c>
      <c r="B10" s="383">
        <v>2212112</v>
      </c>
      <c r="C10" s="400" t="s">
        <v>23</v>
      </c>
      <c r="D10" s="383">
        <v>1</v>
      </c>
      <c r="E10" s="383">
        <v>1115306</v>
      </c>
      <c r="F10" s="395" t="s">
        <v>396</v>
      </c>
      <c r="G10" s="395"/>
      <c r="H10" s="396" t="s">
        <v>50</v>
      </c>
      <c r="I10" s="396"/>
      <c r="J10" s="399" t="s">
        <v>17</v>
      </c>
    </row>
    <row r="11" spans="1:10" ht="18" customHeight="1" thickBot="1">
      <c r="A11" s="383" t="s">
        <v>24</v>
      </c>
      <c r="B11" s="383">
        <v>2212115</v>
      </c>
      <c r="C11" s="400" t="s">
        <v>25</v>
      </c>
      <c r="D11" s="383">
        <v>1</v>
      </c>
      <c r="E11" s="383">
        <v>1115306</v>
      </c>
      <c r="F11" s="401" t="s">
        <v>396</v>
      </c>
      <c r="G11" s="401"/>
      <c r="H11" s="396" t="s">
        <v>50</v>
      </c>
      <c r="I11" s="396"/>
      <c r="J11" s="399" t="s">
        <v>17</v>
      </c>
    </row>
    <row r="12" spans="1:10" ht="18" customHeight="1" thickBot="1">
      <c r="A12" s="383" t="s">
        <v>26</v>
      </c>
      <c r="B12" s="383">
        <v>2212118</v>
      </c>
      <c r="C12" s="400" t="s">
        <v>27</v>
      </c>
      <c r="D12" s="383">
        <v>1</v>
      </c>
      <c r="E12" s="383">
        <v>1115306</v>
      </c>
      <c r="F12" s="401" t="s">
        <v>396</v>
      </c>
      <c r="G12" s="401"/>
      <c r="H12" s="396" t="s">
        <v>50</v>
      </c>
      <c r="I12" s="396"/>
      <c r="J12" s="399" t="s">
        <v>17</v>
      </c>
    </row>
    <row r="13" spans="1:10" ht="18" customHeight="1" thickBot="1">
      <c r="A13" s="383" t="s">
        <v>28</v>
      </c>
      <c r="B13" s="383">
        <v>2212121</v>
      </c>
      <c r="C13" s="400" t="s">
        <v>29</v>
      </c>
      <c r="D13" s="383">
        <v>1</v>
      </c>
      <c r="E13" s="383">
        <v>1115306</v>
      </c>
      <c r="F13" s="401" t="s">
        <v>396</v>
      </c>
      <c r="G13" s="401"/>
      <c r="H13" s="396" t="s">
        <v>50</v>
      </c>
      <c r="I13" s="396"/>
      <c r="J13" s="399" t="s">
        <v>17</v>
      </c>
    </row>
    <row r="14" spans="1:10" ht="18" customHeight="1" thickBot="1">
      <c r="A14" s="383" t="s">
        <v>30</v>
      </c>
      <c r="B14" s="383">
        <v>2212130</v>
      </c>
      <c r="C14" s="400" t="s">
        <v>31</v>
      </c>
      <c r="D14" s="383">
        <v>3</v>
      </c>
      <c r="E14" s="383">
        <v>1115306</v>
      </c>
      <c r="F14" s="401" t="s">
        <v>396</v>
      </c>
      <c r="G14" s="401"/>
      <c r="H14" s="396" t="s">
        <v>50</v>
      </c>
      <c r="I14" s="396"/>
      <c r="J14" s="383" t="s">
        <v>32</v>
      </c>
    </row>
    <row r="15" spans="1:10" ht="18" customHeight="1" thickBot="1">
      <c r="A15" s="383" t="s">
        <v>33</v>
      </c>
      <c r="B15" s="383">
        <v>2212133</v>
      </c>
      <c r="C15" s="400" t="s">
        <v>34</v>
      </c>
      <c r="D15" s="383">
        <v>1</v>
      </c>
      <c r="E15" s="383">
        <v>1115306</v>
      </c>
      <c r="F15" s="401" t="s">
        <v>396</v>
      </c>
      <c r="G15" s="401"/>
      <c r="H15" s="396" t="s">
        <v>50</v>
      </c>
      <c r="I15" s="396"/>
      <c r="J15" s="383" t="s">
        <v>32</v>
      </c>
    </row>
    <row r="16" spans="1:10" ht="18" customHeight="1" thickBot="1">
      <c r="A16" s="383" t="s">
        <v>35</v>
      </c>
      <c r="B16" s="383">
        <v>2212166</v>
      </c>
      <c r="C16" s="400" t="s">
        <v>36</v>
      </c>
      <c r="D16" s="383">
        <v>1</v>
      </c>
      <c r="E16" s="383">
        <v>1115306</v>
      </c>
      <c r="F16" s="401" t="s">
        <v>396</v>
      </c>
      <c r="G16" s="401"/>
      <c r="H16" s="396" t="s">
        <v>50</v>
      </c>
      <c r="I16" s="396"/>
      <c r="J16" s="383" t="s">
        <v>37</v>
      </c>
    </row>
    <row r="17" spans="1:10" ht="18" customHeight="1" thickBot="1">
      <c r="A17" s="383" t="s">
        <v>38</v>
      </c>
      <c r="B17" s="383">
        <v>2212190</v>
      </c>
      <c r="C17" s="400" t="s">
        <v>39</v>
      </c>
      <c r="D17" s="383">
        <v>1</v>
      </c>
      <c r="E17" s="383">
        <v>1115306</v>
      </c>
      <c r="F17" s="401" t="s">
        <v>396</v>
      </c>
      <c r="G17" s="401"/>
      <c r="H17" s="396" t="s">
        <v>50</v>
      </c>
      <c r="I17" s="396"/>
      <c r="J17" s="383" t="s">
        <v>40</v>
      </c>
    </row>
    <row r="18" spans="1:10" ht="13.5" customHeight="1" thickBot="1">
      <c r="A18" s="393" t="s">
        <v>391</v>
      </c>
      <c r="B18" s="393"/>
      <c r="C18" s="393"/>
      <c r="D18" s="393"/>
      <c r="E18" s="393" t="s">
        <v>42</v>
      </c>
      <c r="F18" s="393" t="s">
        <v>15</v>
      </c>
      <c r="G18" s="393"/>
      <c r="H18" s="396" t="s">
        <v>50</v>
      </c>
      <c r="I18" s="396"/>
      <c r="J18" s="393" t="s">
        <v>43</v>
      </c>
    </row>
    <row r="19" spans="1:10" ht="15.75" customHeight="1" thickBot="1">
      <c r="A19" s="393"/>
      <c r="B19" s="393"/>
      <c r="C19" s="393"/>
      <c r="D19" s="393"/>
      <c r="E19" s="393"/>
      <c r="F19" s="393"/>
      <c r="G19" s="393"/>
      <c r="H19" s="396"/>
      <c r="I19" s="396"/>
      <c r="J19" s="393"/>
    </row>
    <row r="20" spans="1:10" ht="30" customHeight="1" thickBot="1">
      <c r="A20" s="383">
        <v>11</v>
      </c>
      <c r="B20" s="383">
        <v>2212157</v>
      </c>
      <c r="C20" s="400" t="s">
        <v>45</v>
      </c>
      <c r="D20" s="383">
        <v>1</v>
      </c>
      <c r="E20" s="383">
        <v>1115300</v>
      </c>
      <c r="F20" s="393" t="s">
        <v>46</v>
      </c>
      <c r="G20" s="393"/>
      <c r="H20" s="396" t="s">
        <v>50</v>
      </c>
      <c r="I20" s="396"/>
      <c r="J20" s="383" t="s">
        <v>47</v>
      </c>
    </row>
    <row r="21" spans="1:10" ht="18" customHeight="1" thickBot="1">
      <c r="A21" s="383">
        <v>12</v>
      </c>
      <c r="B21" s="383">
        <v>1412206</v>
      </c>
      <c r="C21" s="400" t="s">
        <v>48</v>
      </c>
      <c r="D21" s="383">
        <v>2</v>
      </c>
      <c r="E21" s="383">
        <v>1412206</v>
      </c>
      <c r="F21" s="395" t="s">
        <v>397</v>
      </c>
      <c r="G21" s="395"/>
      <c r="H21" s="396" t="s">
        <v>50</v>
      </c>
      <c r="I21" s="396"/>
      <c r="J21" s="383" t="s">
        <v>51</v>
      </c>
    </row>
    <row r="22" spans="1:10" ht="18" customHeight="1" thickBot="1">
      <c r="A22" s="383">
        <v>13</v>
      </c>
      <c r="B22" s="383">
        <v>1412216</v>
      </c>
      <c r="C22" s="400" t="s">
        <v>52</v>
      </c>
      <c r="D22" s="383">
        <v>5</v>
      </c>
      <c r="E22" s="383">
        <v>1412216</v>
      </c>
      <c r="F22" s="393" t="s">
        <v>398</v>
      </c>
      <c r="G22" s="393"/>
      <c r="H22" s="396" t="s">
        <v>50</v>
      </c>
      <c r="I22" s="396"/>
      <c r="J22" s="383" t="s">
        <v>53</v>
      </c>
    </row>
    <row r="23" spans="1:10" ht="30.75" customHeight="1" thickBot="1">
      <c r="A23" s="383">
        <v>14</v>
      </c>
      <c r="B23" s="383">
        <v>1412226</v>
      </c>
      <c r="C23" s="400" t="s">
        <v>54</v>
      </c>
      <c r="D23" s="383">
        <v>2</v>
      </c>
      <c r="E23" s="383">
        <v>1412226</v>
      </c>
      <c r="F23" s="393" t="s">
        <v>399</v>
      </c>
      <c r="G23" s="393"/>
      <c r="H23" s="396" t="s">
        <v>50</v>
      </c>
      <c r="I23" s="396"/>
      <c r="J23" s="383" t="s">
        <v>55</v>
      </c>
    </row>
    <row r="24" spans="1:10" ht="19.149999999999999" customHeight="1" thickBot="1">
      <c r="A24" s="393" t="s">
        <v>56</v>
      </c>
      <c r="B24" s="383">
        <v>1412232</v>
      </c>
      <c r="C24" s="400" t="s">
        <v>57</v>
      </c>
      <c r="D24" s="383">
        <v>1</v>
      </c>
      <c r="E24" s="383">
        <v>1412232</v>
      </c>
      <c r="F24" s="393" t="s">
        <v>400</v>
      </c>
      <c r="G24" s="393"/>
      <c r="H24" s="396" t="s">
        <v>50</v>
      </c>
      <c r="I24" s="396"/>
      <c r="J24" s="383" t="s">
        <v>58</v>
      </c>
    </row>
    <row r="25" spans="1:10" ht="22.5" customHeight="1" thickBot="1">
      <c r="A25" s="393"/>
      <c r="B25" s="383">
        <v>1412231</v>
      </c>
      <c r="C25" s="400" t="s">
        <v>59</v>
      </c>
      <c r="D25" s="383">
        <v>1</v>
      </c>
      <c r="E25" s="383">
        <v>1412231</v>
      </c>
      <c r="F25" s="393" t="s">
        <v>400</v>
      </c>
      <c r="G25" s="393"/>
      <c r="H25" s="396" t="s">
        <v>50</v>
      </c>
      <c r="I25" s="396"/>
      <c r="J25" s="383" t="s">
        <v>60</v>
      </c>
    </row>
    <row r="26" spans="1:10" ht="24.75" customHeight="1" thickBot="1">
      <c r="A26" s="393" t="s">
        <v>61</v>
      </c>
      <c r="B26" s="383">
        <v>1412236</v>
      </c>
      <c r="C26" s="400" t="s">
        <v>62</v>
      </c>
      <c r="D26" s="383">
        <v>4</v>
      </c>
      <c r="E26" s="383">
        <v>1412236</v>
      </c>
      <c r="F26" s="393" t="s">
        <v>400</v>
      </c>
      <c r="G26" s="393"/>
      <c r="H26" s="396" t="s">
        <v>50</v>
      </c>
      <c r="I26" s="396"/>
      <c r="J26" s="383" t="s">
        <v>63</v>
      </c>
    </row>
    <row r="27" spans="1:10" ht="24.4" customHeight="1" thickBot="1">
      <c r="A27" s="393"/>
      <c r="B27" s="383">
        <v>1412235</v>
      </c>
      <c r="C27" s="400" t="s">
        <v>64</v>
      </c>
      <c r="D27" s="383">
        <v>4</v>
      </c>
      <c r="E27" s="383">
        <v>1412235</v>
      </c>
      <c r="F27" s="393" t="s">
        <v>400</v>
      </c>
      <c r="G27" s="393"/>
      <c r="H27" s="396" t="s">
        <v>50</v>
      </c>
      <c r="I27" s="396"/>
      <c r="J27" s="383" t="s">
        <v>65</v>
      </c>
    </row>
    <row r="28" spans="1:10" ht="24.75" customHeight="1" thickBot="1">
      <c r="A28" s="383">
        <v>17</v>
      </c>
      <c r="B28" s="383">
        <v>1412242</v>
      </c>
      <c r="C28" s="400" t="s">
        <v>66</v>
      </c>
      <c r="D28" s="383">
        <v>1</v>
      </c>
      <c r="E28" s="383">
        <v>1412242</v>
      </c>
      <c r="F28" s="393" t="s">
        <v>401</v>
      </c>
      <c r="G28" s="393"/>
      <c r="H28" s="396" t="s">
        <v>50</v>
      </c>
      <c r="I28" s="396"/>
      <c r="J28" s="383" t="s">
        <v>67</v>
      </c>
    </row>
    <row r="29" spans="1:10" ht="27.75" customHeight="1" thickBot="1">
      <c r="A29" s="383">
        <v>18</v>
      </c>
      <c r="B29" s="383">
        <v>1412246</v>
      </c>
      <c r="C29" s="400" t="s">
        <v>68</v>
      </c>
      <c r="D29" s="383">
        <v>1</v>
      </c>
      <c r="E29" s="383">
        <v>1412246</v>
      </c>
      <c r="F29" s="393" t="s">
        <v>401</v>
      </c>
      <c r="G29" s="393"/>
      <c r="H29" s="396" t="s">
        <v>50</v>
      </c>
      <c r="I29" s="396"/>
      <c r="J29" s="383" t="s">
        <v>69</v>
      </c>
    </row>
    <row r="30" spans="1:10" ht="27.75" customHeight="1" thickBot="1">
      <c r="A30" s="383">
        <v>19</v>
      </c>
      <c r="B30" s="383">
        <v>1412362</v>
      </c>
      <c r="C30" s="400" t="s">
        <v>392</v>
      </c>
      <c r="D30" s="383">
        <v>1</v>
      </c>
      <c r="E30" s="383">
        <v>1412362</v>
      </c>
      <c r="F30" s="383" t="s">
        <v>402</v>
      </c>
      <c r="G30" s="383"/>
      <c r="H30" s="402"/>
      <c r="I30" s="402"/>
      <c r="J30" s="383" t="s">
        <v>374</v>
      </c>
    </row>
    <row r="31" spans="1:10" ht="27.75" customHeight="1" thickBot="1">
      <c r="A31" s="383">
        <v>20</v>
      </c>
      <c r="B31" s="383">
        <v>1612366</v>
      </c>
      <c r="C31" s="400" t="s">
        <v>393</v>
      </c>
      <c r="D31" s="383">
        <v>1</v>
      </c>
      <c r="E31" s="383">
        <v>1412366</v>
      </c>
      <c r="F31" s="383" t="s">
        <v>403</v>
      </c>
      <c r="G31" s="383"/>
      <c r="H31" s="402"/>
      <c r="I31" s="402"/>
      <c r="J31" s="383" t="s">
        <v>376</v>
      </c>
    </row>
    <row r="32" spans="1:10" ht="18" customHeight="1" thickBot="1">
      <c r="A32" s="383">
        <v>21</v>
      </c>
      <c r="B32" s="399">
        <v>1412252</v>
      </c>
      <c r="C32" s="400" t="s">
        <v>70</v>
      </c>
      <c r="D32" s="383">
        <v>2</v>
      </c>
      <c r="E32" s="383">
        <v>1412252</v>
      </c>
      <c r="F32" s="393" t="s">
        <v>404</v>
      </c>
      <c r="G32" s="393"/>
      <c r="H32" s="396" t="s">
        <v>50</v>
      </c>
      <c r="I32" s="396"/>
      <c r="J32" s="383" t="s">
        <v>71</v>
      </c>
    </row>
    <row r="33" spans="1:10" ht="18" customHeight="1" thickBot="1">
      <c r="A33" s="383">
        <v>22</v>
      </c>
      <c r="B33" s="383">
        <v>1412256</v>
      </c>
      <c r="C33" s="400" t="s">
        <v>72</v>
      </c>
      <c r="D33" s="383">
        <v>1</v>
      </c>
      <c r="E33" s="383">
        <v>1412256</v>
      </c>
      <c r="F33" s="393" t="s">
        <v>405</v>
      </c>
      <c r="G33" s="393"/>
      <c r="H33" s="396" t="s">
        <v>50</v>
      </c>
      <c r="I33" s="396"/>
      <c r="J33" s="383" t="s">
        <v>73</v>
      </c>
    </row>
    <row r="34" spans="1:10" ht="18" customHeight="1" thickBot="1">
      <c r="A34" s="383">
        <v>23</v>
      </c>
      <c r="B34" s="383">
        <v>1412572</v>
      </c>
      <c r="C34" s="400" t="s">
        <v>74</v>
      </c>
      <c r="D34" s="383">
        <v>1</v>
      </c>
      <c r="E34" s="383">
        <v>1412572</v>
      </c>
      <c r="F34" s="393" t="s">
        <v>405</v>
      </c>
      <c r="G34" s="393"/>
      <c r="H34" s="396" t="s">
        <v>50</v>
      </c>
      <c r="I34" s="396"/>
      <c r="J34" s="383" t="s">
        <v>75</v>
      </c>
    </row>
    <row r="35" spans="1:10" ht="18" customHeight="1" thickBot="1">
      <c r="A35" s="383">
        <v>24</v>
      </c>
      <c r="B35" s="383">
        <v>1412262</v>
      </c>
      <c r="C35" s="400" t="s">
        <v>76</v>
      </c>
      <c r="D35" s="383">
        <v>1</v>
      </c>
      <c r="E35" s="383">
        <v>1412262</v>
      </c>
      <c r="F35" s="393" t="s">
        <v>406</v>
      </c>
      <c r="G35" s="393"/>
      <c r="H35" s="396" t="s">
        <v>50</v>
      </c>
      <c r="I35" s="396"/>
      <c r="J35" s="383" t="s">
        <v>77</v>
      </c>
    </row>
    <row r="36" spans="1:10" ht="18" customHeight="1" thickBot="1">
      <c r="A36" s="383">
        <v>25</v>
      </c>
      <c r="B36" s="383">
        <v>1412266</v>
      </c>
      <c r="C36" s="400" t="s">
        <v>78</v>
      </c>
      <c r="D36" s="383">
        <v>1</v>
      </c>
      <c r="E36" s="383">
        <v>1412266</v>
      </c>
      <c r="F36" s="393" t="s">
        <v>406</v>
      </c>
      <c r="G36" s="393"/>
      <c r="H36" s="396" t="s">
        <v>50</v>
      </c>
      <c r="I36" s="396"/>
      <c r="J36" s="383" t="s">
        <v>79</v>
      </c>
    </row>
    <row r="37" spans="1:10" ht="18" customHeight="1" thickBot="1">
      <c r="A37" s="384">
        <v>26</v>
      </c>
      <c r="B37" s="383">
        <v>1412272</v>
      </c>
      <c r="C37" s="400" t="s">
        <v>80</v>
      </c>
      <c r="D37" s="383">
        <v>2</v>
      </c>
      <c r="E37" s="383">
        <v>1412272</v>
      </c>
      <c r="F37" s="393" t="s">
        <v>406</v>
      </c>
      <c r="G37" s="393"/>
      <c r="H37" s="396" t="s">
        <v>50</v>
      </c>
      <c r="I37" s="396"/>
      <c r="J37" s="383" t="s">
        <v>81</v>
      </c>
    </row>
    <row r="38" spans="1:10" ht="18" customHeight="1" thickBot="1">
      <c r="A38" s="384">
        <v>27</v>
      </c>
      <c r="B38" s="383">
        <v>1412276</v>
      </c>
      <c r="C38" s="400" t="s">
        <v>82</v>
      </c>
      <c r="D38" s="383">
        <v>3</v>
      </c>
      <c r="E38" s="383">
        <v>1412276</v>
      </c>
      <c r="F38" s="393" t="s">
        <v>406</v>
      </c>
      <c r="G38" s="393"/>
      <c r="H38" s="396" t="s">
        <v>50</v>
      </c>
      <c r="I38" s="396"/>
      <c r="J38" s="383" t="s">
        <v>83</v>
      </c>
    </row>
    <row r="39" spans="1:10" ht="18" customHeight="1" thickBot="1">
      <c r="A39" s="384">
        <v>28</v>
      </c>
      <c r="B39" s="383">
        <v>1412312</v>
      </c>
      <c r="C39" s="398" t="s">
        <v>84</v>
      </c>
      <c r="D39" s="384">
        <v>1</v>
      </c>
      <c r="E39" s="384">
        <v>1412312</v>
      </c>
      <c r="F39" s="395" t="s">
        <v>407</v>
      </c>
      <c r="G39" s="395"/>
      <c r="H39" s="403" t="s">
        <v>50</v>
      </c>
      <c r="I39" s="403"/>
      <c r="J39" s="383" t="s">
        <v>85</v>
      </c>
    </row>
    <row r="40" spans="1:10" ht="18" customHeight="1" thickBot="1">
      <c r="A40" s="384">
        <v>29</v>
      </c>
      <c r="B40" s="383">
        <v>1412316</v>
      </c>
      <c r="C40" s="398" t="s">
        <v>86</v>
      </c>
      <c r="D40" s="384">
        <v>1</v>
      </c>
      <c r="E40" s="384">
        <v>1412316</v>
      </c>
      <c r="F40" s="395" t="s">
        <v>407</v>
      </c>
      <c r="G40" s="395"/>
      <c r="H40" s="403" t="s">
        <v>50</v>
      </c>
      <c r="I40" s="403"/>
      <c r="J40" s="383" t="s">
        <v>87</v>
      </c>
    </row>
    <row r="41" spans="1:10" ht="18" customHeight="1" thickBot="1">
      <c r="A41" s="384">
        <v>30</v>
      </c>
      <c r="B41" s="383">
        <v>1412322</v>
      </c>
      <c r="C41" s="398" t="s">
        <v>413</v>
      </c>
      <c r="D41" s="384">
        <v>1</v>
      </c>
      <c r="E41" s="384">
        <v>1412326</v>
      </c>
      <c r="F41" s="395" t="s">
        <v>408</v>
      </c>
      <c r="G41" s="395"/>
      <c r="H41" s="403" t="s">
        <v>50</v>
      </c>
      <c r="I41" s="403"/>
      <c r="J41" s="383" t="s">
        <v>88</v>
      </c>
    </row>
    <row r="42" spans="1:10" ht="25.15" customHeight="1" thickBot="1">
      <c r="A42" s="384">
        <v>31</v>
      </c>
      <c r="B42" s="383">
        <v>1412326</v>
      </c>
      <c r="C42" s="400" t="s">
        <v>89</v>
      </c>
      <c r="D42" s="384">
        <v>1</v>
      </c>
      <c r="E42" s="384">
        <v>1412332</v>
      </c>
      <c r="F42" s="395" t="s">
        <v>400</v>
      </c>
      <c r="G42" s="395"/>
      <c r="H42" s="403" t="s">
        <v>50</v>
      </c>
      <c r="I42" s="403"/>
      <c r="J42" s="383" t="s">
        <v>90</v>
      </c>
    </row>
    <row r="43" spans="1:10" ht="18" customHeight="1" thickBot="1">
      <c r="A43" s="384">
        <v>32</v>
      </c>
      <c r="B43" s="383">
        <v>1412332</v>
      </c>
      <c r="C43" s="398" t="s">
        <v>414</v>
      </c>
      <c r="D43" s="384">
        <v>1</v>
      </c>
      <c r="E43" s="384">
        <v>1412330</v>
      </c>
      <c r="F43" s="395" t="s">
        <v>400</v>
      </c>
      <c r="G43" s="395"/>
      <c r="H43" s="403" t="s">
        <v>50</v>
      </c>
      <c r="I43" s="403"/>
      <c r="J43" s="383" t="s">
        <v>92</v>
      </c>
    </row>
    <row r="44" spans="1:10" ht="34.15" customHeight="1" thickBot="1">
      <c r="A44" s="384">
        <v>33</v>
      </c>
      <c r="B44" s="383">
        <v>1412330</v>
      </c>
      <c r="C44" s="400" t="s">
        <v>394</v>
      </c>
      <c r="D44" s="384">
        <v>1</v>
      </c>
      <c r="E44" s="384">
        <v>1412130</v>
      </c>
      <c r="F44" s="395" t="s">
        <v>409</v>
      </c>
      <c r="G44" s="395"/>
      <c r="H44" s="403" t="s">
        <v>50</v>
      </c>
      <c r="I44" s="403"/>
      <c r="J44" s="383" t="s">
        <v>94</v>
      </c>
    </row>
    <row r="45" spans="1:10" ht="18" customHeight="1" thickBot="1">
      <c r="A45" s="384">
        <v>34</v>
      </c>
      <c r="B45" s="383">
        <v>1890130</v>
      </c>
      <c r="C45" s="398" t="s">
        <v>389</v>
      </c>
      <c r="D45" s="384">
        <v>2</v>
      </c>
      <c r="E45" s="384">
        <v>1890130</v>
      </c>
      <c r="F45" s="395" t="s">
        <v>397</v>
      </c>
      <c r="G45" s="395"/>
      <c r="H45" s="403" t="s">
        <v>50</v>
      </c>
      <c r="I45" s="403"/>
      <c r="J45" s="383" t="s">
        <v>96</v>
      </c>
    </row>
    <row r="46" spans="1:10" ht="18" customHeight="1" thickBot="1">
      <c r="A46" s="384">
        <v>35</v>
      </c>
      <c r="B46" s="383">
        <v>1890110</v>
      </c>
      <c r="C46" s="398" t="s">
        <v>97</v>
      </c>
      <c r="D46" s="384">
        <v>1</v>
      </c>
      <c r="E46" s="384">
        <v>1890110</v>
      </c>
      <c r="F46" s="395" t="s">
        <v>49</v>
      </c>
      <c r="G46" s="395"/>
      <c r="H46" s="403" t="s">
        <v>50</v>
      </c>
      <c r="I46" s="403"/>
      <c r="J46" s="383" t="s">
        <v>99</v>
      </c>
    </row>
    <row r="47" spans="1:10" ht="17.25" customHeight="1" thickBot="1">
      <c r="A47" s="384">
        <v>36</v>
      </c>
      <c r="B47" s="383">
        <v>1810158</v>
      </c>
      <c r="C47" s="400" t="s">
        <v>100</v>
      </c>
      <c r="D47" s="404">
        <v>1</v>
      </c>
      <c r="E47" s="384">
        <v>1810158</v>
      </c>
      <c r="F47" s="395" t="s">
        <v>410</v>
      </c>
      <c r="G47" s="395"/>
      <c r="H47" s="403" t="s">
        <v>50</v>
      </c>
      <c r="I47" s="403"/>
      <c r="J47" s="383" t="s">
        <v>102</v>
      </c>
    </row>
    <row r="48" spans="1:10" ht="18" customHeight="1" thickBot="1">
      <c r="A48" s="384">
        <v>37</v>
      </c>
      <c r="B48" s="383">
        <v>1812158</v>
      </c>
      <c r="C48" s="400" t="s">
        <v>103</v>
      </c>
      <c r="D48" s="404">
        <v>1</v>
      </c>
      <c r="E48" s="384">
        <v>1812158</v>
      </c>
      <c r="F48" s="395" t="s">
        <v>49</v>
      </c>
      <c r="G48" s="395"/>
      <c r="H48" s="403" t="s">
        <v>50</v>
      </c>
      <c r="I48" s="403"/>
      <c r="J48" s="383" t="s">
        <v>104</v>
      </c>
    </row>
    <row r="49" spans="1:10" ht="18" customHeight="1" thickBot="1">
      <c r="A49" s="384">
        <v>38</v>
      </c>
      <c r="B49" s="383">
        <v>1816535</v>
      </c>
      <c r="C49" s="398" t="s">
        <v>105</v>
      </c>
      <c r="D49" s="404">
        <v>1</v>
      </c>
      <c r="E49" s="384">
        <v>1816535</v>
      </c>
      <c r="F49" s="395" t="s">
        <v>49</v>
      </c>
      <c r="G49" s="395"/>
      <c r="H49" s="403" t="s">
        <v>50</v>
      </c>
      <c r="I49" s="403"/>
      <c r="J49" s="383" t="s">
        <v>106</v>
      </c>
    </row>
    <row r="50" spans="1:10" ht="18" customHeight="1" thickBot="1">
      <c r="A50" s="384">
        <v>39</v>
      </c>
      <c r="B50" s="383">
        <v>1830220</v>
      </c>
      <c r="C50" s="398" t="s">
        <v>107</v>
      </c>
      <c r="D50" s="404">
        <v>1</v>
      </c>
      <c r="E50" s="384">
        <v>1830220</v>
      </c>
      <c r="F50" s="395" t="s">
        <v>49</v>
      </c>
      <c r="G50" s="395"/>
      <c r="H50" s="403" t="s">
        <v>50</v>
      </c>
      <c r="I50" s="403"/>
      <c r="J50" s="383" t="s">
        <v>108</v>
      </c>
    </row>
    <row r="51" spans="1:10" ht="18" customHeight="1" thickBot="1">
      <c r="A51" s="384">
        <v>40</v>
      </c>
      <c r="B51" s="383">
        <v>1830280</v>
      </c>
      <c r="C51" s="398" t="s">
        <v>114</v>
      </c>
      <c r="D51" s="404">
        <v>1</v>
      </c>
      <c r="E51" s="384">
        <v>1830280</v>
      </c>
      <c r="F51" s="395" t="s">
        <v>49</v>
      </c>
      <c r="G51" s="395"/>
      <c r="H51" s="403" t="s">
        <v>50</v>
      </c>
      <c r="I51" s="403"/>
      <c r="J51" s="383" t="s">
        <v>115</v>
      </c>
    </row>
    <row r="52" spans="1:10" ht="15.75" thickBot="1">
      <c r="A52" s="384">
        <v>41</v>
      </c>
      <c r="B52" s="400">
        <v>1816105</v>
      </c>
      <c r="C52" s="398" t="s">
        <v>120</v>
      </c>
      <c r="D52" s="404">
        <v>1</v>
      </c>
      <c r="E52" s="384">
        <v>1816105</v>
      </c>
      <c r="F52" s="395" t="s">
        <v>49</v>
      </c>
      <c r="G52" s="395"/>
      <c r="H52" s="403" t="s">
        <v>50</v>
      </c>
      <c r="I52" s="403"/>
      <c r="J52" s="383" t="s">
        <v>121</v>
      </c>
    </row>
    <row r="53" spans="1:10" ht="14.25" customHeight="1">
      <c r="A53" s="405" t="s">
        <v>395</v>
      </c>
      <c r="B53" s="406"/>
      <c r="C53" s="406"/>
      <c r="D53" s="406"/>
      <c r="E53" s="406"/>
      <c r="F53" s="406"/>
      <c r="G53" s="406"/>
      <c r="H53" s="406"/>
      <c r="I53" s="406"/>
      <c r="J53" s="406"/>
    </row>
    <row r="54" spans="1:10" ht="21.75" customHeight="1">
      <c r="A54" s="406"/>
      <c r="B54" s="406"/>
      <c r="C54" s="406"/>
      <c r="D54" s="406"/>
      <c r="E54" s="406"/>
      <c r="F54" s="406"/>
      <c r="G54" s="406"/>
      <c r="H54" s="406"/>
      <c r="I54" s="406"/>
      <c r="J54" s="406"/>
    </row>
    <row r="55" spans="1:10" ht="16.149999999999999" customHeight="1">
      <c r="A55" s="407" t="s">
        <v>127</v>
      </c>
      <c r="B55" s="408"/>
      <c r="C55" s="408"/>
      <c r="D55" s="408"/>
      <c r="E55" s="408"/>
      <c r="F55" s="408"/>
      <c r="G55" s="408"/>
      <c r="H55" s="408"/>
      <c r="I55" s="408"/>
      <c r="J55" s="409"/>
    </row>
    <row r="56" spans="1:10">
      <c r="A56" s="410" t="s">
        <v>128</v>
      </c>
      <c r="B56" s="411"/>
      <c r="C56" s="411"/>
      <c r="D56" s="412"/>
      <c r="E56" s="410" t="s">
        <v>386</v>
      </c>
      <c r="F56" s="411"/>
      <c r="G56" s="411"/>
      <c r="H56" s="411"/>
      <c r="I56" s="411"/>
      <c r="J56" s="412"/>
    </row>
    <row r="57" spans="1:10">
      <c r="A57" s="413"/>
      <c r="B57" s="414"/>
      <c r="C57" s="414"/>
      <c r="D57" s="415"/>
      <c r="E57" s="413"/>
      <c r="F57" s="414"/>
      <c r="G57" s="414"/>
      <c r="H57" s="414"/>
      <c r="I57" s="414"/>
      <c r="J57" s="415"/>
    </row>
    <row r="58" spans="1:10">
      <c r="A58" s="416"/>
      <c r="B58" s="417"/>
      <c r="C58" s="417"/>
      <c r="D58" s="418"/>
      <c r="E58" s="416"/>
      <c r="F58" s="417"/>
      <c r="G58" s="417"/>
      <c r="H58" s="417"/>
      <c r="I58" s="417"/>
      <c r="J58" s="418"/>
    </row>
    <row r="59" spans="1:10">
      <c r="A59" s="419" t="s">
        <v>130</v>
      </c>
      <c r="B59" s="420"/>
      <c r="C59" s="420"/>
      <c r="D59" s="420"/>
      <c r="E59" s="420"/>
      <c r="F59" s="420"/>
      <c r="G59" s="420"/>
      <c r="H59" s="421"/>
      <c r="I59" s="422"/>
      <c r="J59" s="423"/>
    </row>
  </sheetData>
  <mergeCells count="110">
    <mergeCell ref="E18:E19"/>
    <mergeCell ref="F18:F19"/>
    <mergeCell ref="J18:J19"/>
    <mergeCell ref="E7:E8"/>
    <mergeCell ref="F7:F8"/>
    <mergeCell ref="H10:I10"/>
    <mergeCell ref="H9:I9"/>
    <mergeCell ref="H6:I6"/>
    <mergeCell ref="G7:I8"/>
    <mergeCell ref="H15:I15"/>
    <mergeCell ref="H14:I14"/>
    <mergeCell ref="H13:I13"/>
    <mergeCell ref="H12:I12"/>
    <mergeCell ref="H11:I11"/>
    <mergeCell ref="H22:I22"/>
    <mergeCell ref="H21:I21"/>
    <mergeCell ref="H20:I20"/>
    <mergeCell ref="H17:I17"/>
    <mergeCell ref="H16:I16"/>
    <mergeCell ref="H18:I19"/>
    <mergeCell ref="H27:I27"/>
    <mergeCell ref="H26:I26"/>
    <mergeCell ref="H25:I25"/>
    <mergeCell ref="H24:I24"/>
    <mergeCell ref="H23:I23"/>
    <mergeCell ref="H34:I34"/>
    <mergeCell ref="H33:I33"/>
    <mergeCell ref="H32:I32"/>
    <mergeCell ref="H29:I29"/>
    <mergeCell ref="H28:I28"/>
    <mergeCell ref="H39:I39"/>
    <mergeCell ref="H38:I38"/>
    <mergeCell ref="H37:I37"/>
    <mergeCell ref="H36:I36"/>
    <mergeCell ref="H35:I35"/>
    <mergeCell ref="H44:I44"/>
    <mergeCell ref="H43:I43"/>
    <mergeCell ref="H42:I42"/>
    <mergeCell ref="H41:I41"/>
    <mergeCell ref="H40:I40"/>
    <mergeCell ref="H49:I49"/>
    <mergeCell ref="H48:I48"/>
    <mergeCell ref="H47:I47"/>
    <mergeCell ref="H46:I46"/>
    <mergeCell ref="H45:I45"/>
    <mergeCell ref="H52:I52"/>
    <mergeCell ref="H51:I51"/>
    <mergeCell ref="H50:I50"/>
    <mergeCell ref="F51:G51"/>
    <mergeCell ref="F52:G52"/>
    <mergeCell ref="F48:G48"/>
    <mergeCell ref="F49:G49"/>
    <mergeCell ref="F50:G50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F26:G26"/>
    <mergeCell ref="F27:G27"/>
    <mergeCell ref="F28:G28"/>
    <mergeCell ref="F29:G29"/>
    <mergeCell ref="F32:G32"/>
    <mergeCell ref="F21:G21"/>
    <mergeCell ref="F22:G22"/>
    <mergeCell ref="F23:G23"/>
    <mergeCell ref="F24:G24"/>
    <mergeCell ref="F25:G25"/>
    <mergeCell ref="F14:G14"/>
    <mergeCell ref="F15:G15"/>
    <mergeCell ref="F16:G16"/>
    <mergeCell ref="F17:G17"/>
    <mergeCell ref="F20:G20"/>
    <mergeCell ref="A1:C2"/>
    <mergeCell ref="D1:G2"/>
    <mergeCell ref="H1:J1"/>
    <mergeCell ref="H2:J2"/>
    <mergeCell ref="A18:D19"/>
    <mergeCell ref="G18:G19"/>
    <mergeCell ref="J7:J8"/>
    <mergeCell ref="A7:A8"/>
    <mergeCell ref="B7:B8"/>
    <mergeCell ref="C7:C8"/>
    <mergeCell ref="D7:D8"/>
    <mergeCell ref="F6:G6"/>
    <mergeCell ref="F9:G9"/>
    <mergeCell ref="A53:J54"/>
    <mergeCell ref="A56:D58"/>
    <mergeCell ref="E56:J58"/>
    <mergeCell ref="A3:C5"/>
    <mergeCell ref="A24:A25"/>
    <mergeCell ref="A26:A27"/>
    <mergeCell ref="D3:J3"/>
    <mergeCell ref="D4:J4"/>
    <mergeCell ref="D5:J5"/>
    <mergeCell ref="A55:J55"/>
    <mergeCell ref="F10:G10"/>
    <mergeCell ref="F11:G11"/>
    <mergeCell ref="F12:G12"/>
    <mergeCell ref="F13:G13"/>
  </mergeCells>
  <pageMargins left="0.25" right="0.25" top="0.25" bottom="0.6" header="0.05" footer="0.05"/>
  <pageSetup scale="58" fitToWidth="0" orientation="portrait" r:id="rId1"/>
  <headerFooter>
    <oddFooter>&amp;LDoc. Code:           Rev. No.:
F730RDD013          R01&amp;CDate of Issue:
01/09/2019&amp;RPage: 
&amp;P of &amp;N</oddFooter>
  </headerFooter>
  <rowBreaks count="1" manualBreakCount="1">
    <brk id="28" max="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36D51-E289-4997-AB6E-CAEF9CAFC0AC}">
  <dimension ref="A1:I66"/>
  <sheetViews>
    <sheetView topLeftCell="A4" zoomScale="94" workbookViewId="0">
      <selection activeCell="D3" sqref="D3:I3"/>
    </sheetView>
  </sheetViews>
  <sheetFormatPr defaultRowHeight="15"/>
  <cols>
    <col min="1" max="1" width="4.7109375" style="1" customWidth="1"/>
    <col min="2" max="2" width="13" style="1" customWidth="1"/>
    <col min="3" max="3" width="51.7109375" style="1" bestFit="1" customWidth="1"/>
    <col min="4" max="4" width="9.85546875" style="2" customWidth="1"/>
    <col min="5" max="5" width="16.5703125" bestFit="1" customWidth="1"/>
    <col min="6" max="6" width="34.7109375" customWidth="1"/>
    <col min="7" max="7" width="7.42578125" bestFit="1" customWidth="1"/>
    <col min="8" max="8" width="11.7109375" bestFit="1" customWidth="1"/>
    <col min="9" max="9" width="5.7109375" style="1" customWidth="1"/>
  </cols>
  <sheetData>
    <row r="1" spans="1:9" ht="22.5" customHeight="1" thickTop="1" thickBot="1">
      <c r="A1" s="218"/>
      <c r="B1" s="218"/>
      <c r="C1" s="218"/>
      <c r="D1" s="219" t="s">
        <v>161</v>
      </c>
      <c r="E1" s="219"/>
      <c r="F1" s="219"/>
      <c r="G1" s="330" t="s">
        <v>1</v>
      </c>
      <c r="H1" s="340"/>
      <c r="I1" s="331"/>
    </row>
    <row r="2" spans="1:9" ht="20.25" customHeight="1" thickTop="1" thickBot="1">
      <c r="A2" s="218"/>
      <c r="B2" s="218"/>
      <c r="C2" s="218"/>
      <c r="D2" s="219"/>
      <c r="E2" s="219"/>
      <c r="F2" s="219"/>
      <c r="G2" s="330" t="s">
        <v>2</v>
      </c>
      <c r="H2" s="340"/>
      <c r="I2" s="331"/>
    </row>
    <row r="3" spans="1:9" ht="16.899999999999999" customHeight="1" thickTop="1">
      <c r="A3" s="277" t="s">
        <v>288</v>
      </c>
      <c r="B3" s="278"/>
      <c r="C3" s="279"/>
      <c r="D3" s="286" t="s">
        <v>163</v>
      </c>
      <c r="E3" s="287"/>
      <c r="F3" s="287"/>
      <c r="G3" s="287"/>
      <c r="H3" s="287"/>
      <c r="I3" s="287"/>
    </row>
    <row r="4" spans="1:9" ht="16.899999999999999" customHeight="1">
      <c r="A4" s="280"/>
      <c r="B4" s="281"/>
      <c r="C4" s="282"/>
      <c r="D4" s="289" t="s">
        <v>289</v>
      </c>
      <c r="E4" s="290"/>
      <c r="F4" s="290"/>
      <c r="G4" s="290"/>
      <c r="H4" s="290"/>
      <c r="I4" s="290"/>
    </row>
    <row r="5" spans="1:9" ht="16.899999999999999" customHeight="1" thickBot="1">
      <c r="A5" s="283"/>
      <c r="B5" s="284"/>
      <c r="C5" s="285"/>
      <c r="D5" s="292" t="s">
        <v>290</v>
      </c>
      <c r="E5" s="293"/>
      <c r="F5" s="293"/>
      <c r="G5" s="293"/>
      <c r="H5" s="293"/>
      <c r="I5" s="293"/>
    </row>
    <row r="6" spans="1:9" ht="25.5" thickTop="1" thickBot="1">
      <c r="A6" s="124" t="s">
        <v>3</v>
      </c>
      <c r="B6" s="125" t="s">
        <v>4</v>
      </c>
      <c r="C6" s="126" t="s">
        <v>5</v>
      </c>
      <c r="D6" s="127" t="s">
        <v>6</v>
      </c>
      <c r="E6" s="128" t="s">
        <v>135</v>
      </c>
      <c r="F6" s="128" t="s">
        <v>8</v>
      </c>
      <c r="G6" s="129" t="s">
        <v>9</v>
      </c>
      <c r="H6" s="130" t="s">
        <v>10</v>
      </c>
      <c r="I6" s="131" t="s">
        <v>11</v>
      </c>
    </row>
    <row r="7" spans="1:9" ht="18" customHeight="1">
      <c r="A7" s="105">
        <v>1</v>
      </c>
      <c r="B7" s="107" t="s">
        <v>218</v>
      </c>
      <c r="C7" s="107" t="s">
        <v>291</v>
      </c>
      <c r="D7" s="108">
        <v>1</v>
      </c>
      <c r="E7" s="107" t="s">
        <v>218</v>
      </c>
      <c r="F7" s="132" t="s">
        <v>21</v>
      </c>
      <c r="G7" s="105">
        <v>0.05</v>
      </c>
      <c r="H7" s="105">
        <f>G7*D7</f>
        <v>0.05</v>
      </c>
      <c r="I7" s="111" t="s">
        <v>16</v>
      </c>
    </row>
    <row r="8" spans="1:9" ht="18" customHeight="1">
      <c r="A8" s="88">
        <v>2</v>
      </c>
      <c r="B8" s="99" t="s">
        <v>218</v>
      </c>
      <c r="C8" s="99" t="s">
        <v>292</v>
      </c>
      <c r="D8" s="100">
        <v>1</v>
      </c>
      <c r="E8" s="99" t="s">
        <v>218</v>
      </c>
      <c r="F8" s="133" t="s">
        <v>21</v>
      </c>
      <c r="G8" s="88">
        <v>2.3E-2</v>
      </c>
      <c r="H8" s="88">
        <f t="shared" ref="H8:H17" si="0">G8*D8</f>
        <v>2.3E-2</v>
      </c>
      <c r="I8" s="101" t="s">
        <v>16</v>
      </c>
    </row>
    <row r="9" spans="1:9" ht="18" customHeight="1">
      <c r="A9" s="88">
        <v>3</v>
      </c>
      <c r="B9" s="99" t="s">
        <v>218</v>
      </c>
      <c r="C9" s="99" t="s">
        <v>293</v>
      </c>
      <c r="D9" s="100">
        <v>1</v>
      </c>
      <c r="E9" s="99" t="s">
        <v>218</v>
      </c>
      <c r="F9" s="134" t="s">
        <v>21</v>
      </c>
      <c r="G9" s="88">
        <v>1.6E-2</v>
      </c>
      <c r="H9" s="88">
        <f t="shared" si="0"/>
        <v>1.6E-2</v>
      </c>
      <c r="I9" s="101" t="s">
        <v>16</v>
      </c>
    </row>
    <row r="10" spans="1:9" ht="18" customHeight="1">
      <c r="A10" s="88">
        <v>4</v>
      </c>
      <c r="B10" s="99" t="s">
        <v>218</v>
      </c>
      <c r="C10" s="99" t="s">
        <v>294</v>
      </c>
      <c r="D10" s="100">
        <v>1</v>
      </c>
      <c r="E10" s="99" t="s">
        <v>218</v>
      </c>
      <c r="F10" s="134" t="s">
        <v>21</v>
      </c>
      <c r="G10" s="88">
        <v>1.4500000000000001E-2</v>
      </c>
      <c r="H10" s="88">
        <f t="shared" si="0"/>
        <v>1.4500000000000001E-2</v>
      </c>
      <c r="I10" s="101" t="s">
        <v>16</v>
      </c>
    </row>
    <row r="11" spans="1:9" ht="18" customHeight="1">
      <c r="A11" s="88">
        <v>5</v>
      </c>
      <c r="B11" s="99" t="s">
        <v>218</v>
      </c>
      <c r="C11" s="99" t="s">
        <v>295</v>
      </c>
      <c r="D11" s="100">
        <v>1</v>
      </c>
      <c r="E11" s="99" t="s">
        <v>218</v>
      </c>
      <c r="F11" s="134" t="s">
        <v>21</v>
      </c>
      <c r="G11" s="88">
        <v>9.4999999999999998E-3</v>
      </c>
      <c r="H11" s="88">
        <f t="shared" si="0"/>
        <v>9.4999999999999998E-3</v>
      </c>
      <c r="I11" s="101" t="s">
        <v>16</v>
      </c>
    </row>
    <row r="12" spans="1:9" ht="18" customHeight="1">
      <c r="A12" s="88">
        <v>6</v>
      </c>
      <c r="B12" s="99" t="s">
        <v>218</v>
      </c>
      <c r="C12" s="99" t="s">
        <v>296</v>
      </c>
      <c r="D12" s="100">
        <v>1</v>
      </c>
      <c r="E12" s="99" t="s">
        <v>218</v>
      </c>
      <c r="F12" s="134" t="s">
        <v>21</v>
      </c>
      <c r="G12" s="88">
        <v>4.0000000000000001E-3</v>
      </c>
      <c r="H12" s="88">
        <f t="shared" si="0"/>
        <v>4.0000000000000001E-3</v>
      </c>
      <c r="I12" s="101" t="s">
        <v>16</v>
      </c>
    </row>
    <row r="13" spans="1:9" ht="18" customHeight="1">
      <c r="A13" s="88">
        <v>7</v>
      </c>
      <c r="B13" s="99" t="s">
        <v>218</v>
      </c>
      <c r="C13" s="99" t="s">
        <v>297</v>
      </c>
      <c r="D13" s="100">
        <v>1</v>
      </c>
      <c r="E13" s="99" t="s">
        <v>218</v>
      </c>
      <c r="F13" s="134" t="s">
        <v>21</v>
      </c>
      <c r="G13" s="88">
        <v>8.6E-3</v>
      </c>
      <c r="H13" s="88">
        <f t="shared" si="0"/>
        <v>8.6E-3</v>
      </c>
      <c r="I13" s="101" t="s">
        <v>16</v>
      </c>
    </row>
    <row r="14" spans="1:9" ht="18" customHeight="1">
      <c r="A14" s="88">
        <v>8</v>
      </c>
      <c r="B14" s="99" t="s">
        <v>218</v>
      </c>
      <c r="C14" s="99" t="s">
        <v>298</v>
      </c>
      <c r="D14" s="100">
        <v>1</v>
      </c>
      <c r="E14" s="99" t="s">
        <v>218</v>
      </c>
      <c r="F14" s="134" t="s">
        <v>21</v>
      </c>
      <c r="G14" s="88">
        <v>6.0000000000000001E-3</v>
      </c>
      <c r="H14" s="88">
        <f t="shared" si="0"/>
        <v>6.0000000000000001E-3</v>
      </c>
      <c r="I14" s="101" t="s">
        <v>16</v>
      </c>
    </row>
    <row r="15" spans="1:9" ht="18" customHeight="1">
      <c r="A15" s="88">
        <v>9</v>
      </c>
      <c r="B15" s="99" t="s">
        <v>218</v>
      </c>
      <c r="C15" s="99" t="s">
        <v>226</v>
      </c>
      <c r="D15" s="100">
        <v>2</v>
      </c>
      <c r="E15" s="99" t="s">
        <v>218</v>
      </c>
      <c r="F15" s="134" t="s">
        <v>21</v>
      </c>
      <c r="G15" s="88">
        <v>1.72E-3</v>
      </c>
      <c r="H15" s="88">
        <f>G15*D15</f>
        <v>3.4399999999999999E-3</v>
      </c>
      <c r="I15" s="101" t="s">
        <v>16</v>
      </c>
    </row>
    <row r="16" spans="1:9" ht="18" customHeight="1">
      <c r="A16" s="88">
        <v>10</v>
      </c>
      <c r="B16" s="99" t="s">
        <v>218</v>
      </c>
      <c r="C16" s="99" t="s">
        <v>299</v>
      </c>
      <c r="D16" s="100">
        <v>1</v>
      </c>
      <c r="E16" s="99" t="s">
        <v>218</v>
      </c>
      <c r="F16" s="134" t="s">
        <v>21</v>
      </c>
      <c r="G16" s="88">
        <v>3.0000000000000001E-3</v>
      </c>
      <c r="H16" s="88">
        <f t="shared" si="0"/>
        <v>3.0000000000000001E-3</v>
      </c>
      <c r="I16" s="101" t="s">
        <v>16</v>
      </c>
    </row>
    <row r="17" spans="1:9" ht="18" customHeight="1">
      <c r="A17" s="88">
        <v>11</v>
      </c>
      <c r="B17" s="99" t="s">
        <v>218</v>
      </c>
      <c r="C17" s="99" t="s">
        <v>300</v>
      </c>
      <c r="D17" s="100">
        <v>1</v>
      </c>
      <c r="E17" s="99" t="s">
        <v>218</v>
      </c>
      <c r="F17" s="134" t="s">
        <v>21</v>
      </c>
      <c r="G17" s="88">
        <v>5.5999999999999999E-3</v>
      </c>
      <c r="H17" s="88">
        <f t="shared" si="0"/>
        <v>5.5999999999999999E-3</v>
      </c>
      <c r="I17" s="101" t="s">
        <v>16</v>
      </c>
    </row>
    <row r="18" spans="1:9" ht="18" customHeight="1">
      <c r="A18" s="88">
        <v>12</v>
      </c>
      <c r="B18" s="99" t="s">
        <v>218</v>
      </c>
      <c r="C18" s="99" t="s">
        <v>301</v>
      </c>
      <c r="D18" s="100">
        <v>1</v>
      </c>
      <c r="E18" s="99" t="s">
        <v>218</v>
      </c>
      <c r="F18" s="134" t="s">
        <v>21</v>
      </c>
      <c r="G18" s="88">
        <v>6.6E-4</v>
      </c>
      <c r="H18" s="88">
        <f>G18*D18</f>
        <v>6.6E-4</v>
      </c>
      <c r="I18" s="101" t="s">
        <v>16</v>
      </c>
    </row>
    <row r="19" spans="1:9" ht="29.25" customHeight="1">
      <c r="A19" s="315" t="s">
        <v>41</v>
      </c>
      <c r="B19" s="315"/>
      <c r="C19" s="315"/>
      <c r="D19" s="315"/>
      <c r="E19" s="102" t="s">
        <v>229</v>
      </c>
      <c r="F19" s="98" t="s">
        <v>230</v>
      </c>
      <c r="G19" s="88">
        <f>SUM(G7:G18)</f>
        <v>0.14258000000000001</v>
      </c>
      <c r="H19" s="88">
        <f>SUM(H7:H18)</f>
        <v>0.14430000000000001</v>
      </c>
      <c r="I19" s="101" t="s">
        <v>16</v>
      </c>
    </row>
    <row r="20" spans="1:9" ht="31.9" customHeight="1">
      <c r="A20" s="88">
        <v>13</v>
      </c>
      <c r="B20" s="85" t="s">
        <v>218</v>
      </c>
      <c r="C20" s="99" t="s">
        <v>302</v>
      </c>
      <c r="D20" s="100">
        <v>1</v>
      </c>
      <c r="E20" s="98" t="s">
        <v>232</v>
      </c>
      <c r="F20" s="98" t="s">
        <v>233</v>
      </c>
      <c r="G20" s="88">
        <v>2.1000000000000001E-2</v>
      </c>
      <c r="H20" s="88">
        <v>2.1000000000000001E-2</v>
      </c>
      <c r="I20" s="101" t="s">
        <v>16</v>
      </c>
    </row>
    <row r="21" spans="1:9" ht="27.75" customHeight="1">
      <c r="A21" s="88">
        <v>14</v>
      </c>
      <c r="B21" s="103">
        <v>8104124100</v>
      </c>
      <c r="C21" s="99" t="s">
        <v>234</v>
      </c>
      <c r="D21" s="100">
        <v>1</v>
      </c>
      <c r="E21" s="103">
        <v>8104124100</v>
      </c>
      <c r="F21" s="87" t="s">
        <v>49</v>
      </c>
      <c r="G21" s="100">
        <v>1</v>
      </c>
      <c r="H21" s="100">
        <v>1</v>
      </c>
      <c r="I21" s="101" t="s">
        <v>50</v>
      </c>
    </row>
    <row r="22" spans="1:9" ht="18" customHeight="1">
      <c r="A22" s="88">
        <v>15</v>
      </c>
      <c r="B22" s="103">
        <v>8104124200</v>
      </c>
      <c r="C22" s="99" t="s">
        <v>235</v>
      </c>
      <c r="D22" s="100">
        <v>1</v>
      </c>
      <c r="E22" s="103">
        <v>8104124200</v>
      </c>
      <c r="F22" s="87" t="s">
        <v>49</v>
      </c>
      <c r="G22" s="100">
        <v>1</v>
      </c>
      <c r="H22" s="100">
        <v>1</v>
      </c>
      <c r="I22" s="101" t="s">
        <v>50</v>
      </c>
    </row>
    <row r="23" spans="1:9" ht="18" customHeight="1">
      <c r="A23" s="88">
        <v>16</v>
      </c>
      <c r="B23" s="103">
        <v>8308231000</v>
      </c>
      <c r="C23" s="99" t="s">
        <v>236</v>
      </c>
      <c r="D23" s="100">
        <v>2</v>
      </c>
      <c r="E23" s="103">
        <v>8308231000</v>
      </c>
      <c r="F23" s="88" t="s">
        <v>49</v>
      </c>
      <c r="G23" s="100">
        <v>2</v>
      </c>
      <c r="H23" s="100">
        <v>2</v>
      </c>
      <c r="I23" s="101" t="s">
        <v>50</v>
      </c>
    </row>
    <row r="24" spans="1:9" ht="27" customHeight="1">
      <c r="A24" s="88">
        <v>17</v>
      </c>
      <c r="B24" s="103" t="s">
        <v>303</v>
      </c>
      <c r="C24" s="99" t="s">
        <v>304</v>
      </c>
      <c r="D24" s="100">
        <v>1</v>
      </c>
      <c r="E24" s="103" t="s">
        <v>303</v>
      </c>
      <c r="F24" s="88" t="s">
        <v>49</v>
      </c>
      <c r="G24" s="100">
        <v>1</v>
      </c>
      <c r="H24" s="100">
        <v>1</v>
      </c>
      <c r="I24" s="101" t="s">
        <v>50</v>
      </c>
    </row>
    <row r="25" spans="1:9" ht="31.9" customHeight="1">
      <c r="A25" s="88">
        <v>18</v>
      </c>
      <c r="B25" s="103" t="s">
        <v>305</v>
      </c>
      <c r="C25" s="99" t="s">
        <v>239</v>
      </c>
      <c r="D25" s="100">
        <v>1</v>
      </c>
      <c r="E25" s="103" t="s">
        <v>305</v>
      </c>
      <c r="F25" s="88" t="s">
        <v>49</v>
      </c>
      <c r="G25" s="100">
        <v>1</v>
      </c>
      <c r="H25" s="100">
        <v>1</v>
      </c>
      <c r="I25" s="101" t="s">
        <v>50</v>
      </c>
    </row>
    <row r="26" spans="1:9" ht="27.4" customHeight="1">
      <c r="A26" s="88">
        <v>19</v>
      </c>
      <c r="B26" s="103" t="s">
        <v>240</v>
      </c>
      <c r="C26" s="99" t="s">
        <v>241</v>
      </c>
      <c r="D26" s="100">
        <v>1</v>
      </c>
      <c r="E26" s="103" t="s">
        <v>240</v>
      </c>
      <c r="F26" s="88" t="s">
        <v>49</v>
      </c>
      <c r="G26" s="100">
        <v>1</v>
      </c>
      <c r="H26" s="100">
        <v>1</v>
      </c>
      <c r="I26" s="101" t="s">
        <v>50</v>
      </c>
    </row>
    <row r="27" spans="1:9" ht="26.25" customHeight="1">
      <c r="A27" s="88">
        <v>20</v>
      </c>
      <c r="B27" s="103" t="s">
        <v>242</v>
      </c>
      <c r="C27" s="99" t="s">
        <v>243</v>
      </c>
      <c r="D27" s="100">
        <v>1</v>
      </c>
      <c r="E27" s="103" t="s">
        <v>244</v>
      </c>
      <c r="F27" s="88" t="s">
        <v>49</v>
      </c>
      <c r="G27" s="100">
        <v>1</v>
      </c>
      <c r="H27" s="100">
        <v>1</v>
      </c>
      <c r="I27" s="101" t="s">
        <v>50</v>
      </c>
    </row>
    <row r="28" spans="1:9" ht="27.4" customHeight="1">
      <c r="A28" s="88">
        <v>21</v>
      </c>
      <c r="B28" s="103">
        <v>8103218000</v>
      </c>
      <c r="C28" s="99" t="s">
        <v>245</v>
      </c>
      <c r="D28" s="100">
        <v>5</v>
      </c>
      <c r="E28" s="103">
        <v>8103218000</v>
      </c>
      <c r="F28" s="88" t="s">
        <v>49</v>
      </c>
      <c r="G28" s="100">
        <v>5</v>
      </c>
      <c r="H28" s="100">
        <v>5</v>
      </c>
      <c r="I28" s="101" t="s">
        <v>50</v>
      </c>
    </row>
    <row r="29" spans="1:9" ht="24" customHeight="1">
      <c r="A29" s="88">
        <v>22</v>
      </c>
      <c r="B29" s="103">
        <v>8503361300</v>
      </c>
      <c r="C29" s="99" t="s">
        <v>246</v>
      </c>
      <c r="D29" s="100">
        <v>6</v>
      </c>
      <c r="E29" s="103">
        <v>8503361300</v>
      </c>
      <c r="F29" s="88" t="s">
        <v>49</v>
      </c>
      <c r="G29" s="100">
        <v>6</v>
      </c>
      <c r="H29" s="100">
        <v>6</v>
      </c>
      <c r="I29" s="101" t="s">
        <v>50</v>
      </c>
    </row>
    <row r="30" spans="1:9" ht="25.5" customHeight="1">
      <c r="A30" s="88">
        <v>23</v>
      </c>
      <c r="B30" s="103" t="s">
        <v>247</v>
      </c>
      <c r="C30" s="99" t="s">
        <v>248</v>
      </c>
      <c r="D30" s="100">
        <v>3</v>
      </c>
      <c r="E30" s="103" t="s">
        <v>247</v>
      </c>
      <c r="F30" s="88" t="s">
        <v>49</v>
      </c>
      <c r="G30" s="100">
        <v>3</v>
      </c>
      <c r="H30" s="100">
        <v>3</v>
      </c>
      <c r="I30" s="101" t="s">
        <v>50</v>
      </c>
    </row>
    <row r="31" spans="1:9" ht="25.5" customHeight="1">
      <c r="A31" s="88">
        <v>24</v>
      </c>
      <c r="B31" s="103">
        <v>8103214001</v>
      </c>
      <c r="C31" s="99" t="s">
        <v>249</v>
      </c>
      <c r="D31" s="100">
        <v>1</v>
      </c>
      <c r="E31" s="103">
        <v>8103214001</v>
      </c>
      <c r="F31" s="88" t="s">
        <v>49</v>
      </c>
      <c r="G31" s="100">
        <v>1</v>
      </c>
      <c r="H31" s="100">
        <v>1</v>
      </c>
      <c r="I31" s="101" t="s">
        <v>50</v>
      </c>
    </row>
    <row r="32" spans="1:9" ht="24.75" customHeight="1">
      <c r="A32" s="88">
        <v>25</v>
      </c>
      <c r="B32" s="103" t="s">
        <v>250</v>
      </c>
      <c r="C32" s="99" t="s">
        <v>251</v>
      </c>
      <c r="D32" s="100">
        <v>1</v>
      </c>
      <c r="E32" s="103" t="s">
        <v>250</v>
      </c>
      <c r="F32" s="88" t="s">
        <v>49</v>
      </c>
      <c r="G32" s="100">
        <v>1</v>
      </c>
      <c r="H32" s="100">
        <v>1</v>
      </c>
      <c r="I32" s="101" t="s">
        <v>50</v>
      </c>
    </row>
    <row r="33" spans="1:9" ht="18" customHeight="1">
      <c r="A33" s="88">
        <v>26</v>
      </c>
      <c r="B33" s="103">
        <v>8003774000</v>
      </c>
      <c r="C33" s="99" t="s">
        <v>252</v>
      </c>
      <c r="D33" s="100">
        <v>1</v>
      </c>
      <c r="E33" s="103">
        <v>8003774000</v>
      </c>
      <c r="F33" s="88" t="s">
        <v>49</v>
      </c>
      <c r="G33" s="100">
        <v>1</v>
      </c>
      <c r="H33" s="100">
        <v>1</v>
      </c>
      <c r="I33" s="101" t="s">
        <v>50</v>
      </c>
    </row>
    <row r="34" spans="1:9" ht="20.45" customHeight="1">
      <c r="A34" s="88">
        <v>27</v>
      </c>
      <c r="B34" s="103">
        <v>8003774002</v>
      </c>
      <c r="C34" s="99" t="s">
        <v>306</v>
      </c>
      <c r="D34" s="100">
        <v>1</v>
      </c>
      <c r="E34" s="103">
        <v>8003774002</v>
      </c>
      <c r="F34" s="88" t="s">
        <v>49</v>
      </c>
      <c r="G34" s="100">
        <v>1</v>
      </c>
      <c r="H34" s="100">
        <v>1</v>
      </c>
      <c r="I34" s="101" t="s">
        <v>50</v>
      </c>
    </row>
    <row r="35" spans="1:9" ht="18" customHeight="1">
      <c r="A35" s="88">
        <v>28</v>
      </c>
      <c r="B35" s="103" t="s">
        <v>254</v>
      </c>
      <c r="C35" s="99" t="s">
        <v>255</v>
      </c>
      <c r="D35" s="100">
        <v>4</v>
      </c>
      <c r="E35" s="103" t="s">
        <v>254</v>
      </c>
      <c r="F35" s="88" t="s">
        <v>49</v>
      </c>
      <c r="G35" s="100">
        <v>4</v>
      </c>
      <c r="H35" s="100">
        <v>4</v>
      </c>
      <c r="I35" s="101" t="s">
        <v>50</v>
      </c>
    </row>
    <row r="36" spans="1:9" ht="18" customHeight="1">
      <c r="A36" s="88">
        <v>29</v>
      </c>
      <c r="B36" s="103" t="s">
        <v>307</v>
      </c>
      <c r="C36" s="99" t="s">
        <v>257</v>
      </c>
      <c r="D36" s="100">
        <v>2</v>
      </c>
      <c r="E36" s="103" t="s">
        <v>307</v>
      </c>
      <c r="F36" s="88" t="s">
        <v>49</v>
      </c>
      <c r="G36" s="100">
        <v>2</v>
      </c>
      <c r="H36" s="100">
        <v>2</v>
      </c>
      <c r="I36" s="101" t="s">
        <v>50</v>
      </c>
    </row>
    <row r="37" spans="1:9" ht="18" customHeight="1">
      <c r="A37" s="88">
        <v>30</v>
      </c>
      <c r="B37" s="103">
        <v>55908302</v>
      </c>
      <c r="C37" s="99" t="s">
        <v>258</v>
      </c>
      <c r="D37" s="100">
        <v>1</v>
      </c>
      <c r="E37" s="103">
        <v>55908302</v>
      </c>
      <c r="F37" s="88" t="s">
        <v>49</v>
      </c>
      <c r="G37" s="100">
        <v>1</v>
      </c>
      <c r="H37" s="100">
        <v>1</v>
      </c>
      <c r="I37" s="101" t="s">
        <v>50</v>
      </c>
    </row>
    <row r="38" spans="1:9" ht="18" customHeight="1">
      <c r="A38" s="88">
        <v>31</v>
      </c>
      <c r="B38" s="103">
        <v>5590830</v>
      </c>
      <c r="C38" s="99" t="s">
        <v>259</v>
      </c>
      <c r="D38" s="100">
        <v>1</v>
      </c>
      <c r="E38" s="103">
        <v>5590830</v>
      </c>
      <c r="F38" s="88" t="s">
        <v>49</v>
      </c>
      <c r="G38" s="100">
        <v>1</v>
      </c>
      <c r="H38" s="100">
        <v>1</v>
      </c>
      <c r="I38" s="101" t="s">
        <v>50</v>
      </c>
    </row>
    <row r="39" spans="1:9" ht="18" customHeight="1">
      <c r="A39" s="88">
        <v>32</v>
      </c>
      <c r="B39" s="103">
        <v>8308080300</v>
      </c>
      <c r="C39" s="103" t="s">
        <v>260</v>
      </c>
      <c r="D39" s="100">
        <v>2</v>
      </c>
      <c r="E39" s="103">
        <v>8308080300</v>
      </c>
      <c r="F39" s="88" t="s">
        <v>49</v>
      </c>
      <c r="G39" s="100">
        <v>2</v>
      </c>
      <c r="H39" s="100">
        <v>2</v>
      </c>
      <c r="I39" s="101" t="s">
        <v>50</v>
      </c>
    </row>
    <row r="40" spans="1:9" ht="18" customHeight="1">
      <c r="A40" s="88">
        <v>33</v>
      </c>
      <c r="B40" s="103" t="s">
        <v>261</v>
      </c>
      <c r="C40" s="103" t="s">
        <v>308</v>
      </c>
      <c r="D40" s="100">
        <v>1</v>
      </c>
      <c r="E40" s="103" t="s">
        <v>261</v>
      </c>
      <c r="F40" s="88" t="s">
        <v>49</v>
      </c>
      <c r="G40" s="100">
        <v>1</v>
      </c>
      <c r="H40" s="100">
        <v>1</v>
      </c>
      <c r="I40" s="101" t="s">
        <v>50</v>
      </c>
    </row>
    <row r="41" spans="1:9" ht="42" customHeight="1">
      <c r="A41" s="88">
        <v>34</v>
      </c>
      <c r="B41" s="103" t="s">
        <v>309</v>
      </c>
      <c r="C41" s="103" t="s">
        <v>310</v>
      </c>
      <c r="D41" s="100">
        <v>1</v>
      </c>
      <c r="E41" s="103" t="s">
        <v>309</v>
      </c>
      <c r="F41" s="87" t="s">
        <v>49</v>
      </c>
      <c r="G41" s="100">
        <v>1</v>
      </c>
      <c r="H41" s="100">
        <v>1</v>
      </c>
      <c r="I41" s="101" t="s">
        <v>50</v>
      </c>
    </row>
    <row r="42" spans="1:9" ht="19.5" customHeight="1">
      <c r="A42" s="88">
        <v>35</v>
      </c>
      <c r="B42" s="103" t="s">
        <v>311</v>
      </c>
      <c r="C42" s="99" t="s">
        <v>266</v>
      </c>
      <c r="D42" s="100">
        <v>1</v>
      </c>
      <c r="E42" s="103" t="s">
        <v>311</v>
      </c>
      <c r="F42" s="87" t="s">
        <v>49</v>
      </c>
      <c r="G42" s="100">
        <v>1</v>
      </c>
      <c r="H42" s="100">
        <v>1</v>
      </c>
      <c r="I42" s="101" t="s">
        <v>50</v>
      </c>
    </row>
    <row r="43" spans="1:9" ht="18" customHeight="1">
      <c r="A43" s="88">
        <v>36</v>
      </c>
      <c r="B43" s="103" t="s">
        <v>263</v>
      </c>
      <c r="C43" s="99" t="s">
        <v>312</v>
      </c>
      <c r="D43" s="100">
        <v>1</v>
      </c>
      <c r="E43" s="103" t="s">
        <v>263</v>
      </c>
      <c r="F43" s="87" t="s">
        <v>49</v>
      </c>
      <c r="G43" s="100">
        <v>1</v>
      </c>
      <c r="H43" s="100">
        <v>1</v>
      </c>
      <c r="I43" s="101" t="s">
        <v>50</v>
      </c>
    </row>
    <row r="44" spans="1:9" ht="24.75" customHeight="1">
      <c r="A44" s="88">
        <v>37</v>
      </c>
      <c r="B44" s="103" t="s">
        <v>313</v>
      </c>
      <c r="C44" s="99" t="s">
        <v>314</v>
      </c>
      <c r="D44" s="100">
        <v>1</v>
      </c>
      <c r="E44" s="103" t="s">
        <v>313</v>
      </c>
      <c r="F44" s="87" t="s">
        <v>49</v>
      </c>
      <c r="G44" s="100">
        <v>1</v>
      </c>
      <c r="H44" s="100">
        <v>1</v>
      </c>
      <c r="I44" s="101" t="s">
        <v>50</v>
      </c>
    </row>
    <row r="45" spans="1:9" ht="18" customHeight="1">
      <c r="A45" s="88">
        <v>38</v>
      </c>
      <c r="B45" s="103">
        <v>386041920</v>
      </c>
      <c r="C45" s="99" t="s">
        <v>315</v>
      </c>
      <c r="D45" s="100">
        <v>1</v>
      </c>
      <c r="E45" s="103">
        <v>386041920</v>
      </c>
      <c r="F45" s="87" t="s">
        <v>49</v>
      </c>
      <c r="G45" s="100">
        <v>1</v>
      </c>
      <c r="H45" s="100">
        <v>1</v>
      </c>
      <c r="I45" s="101" t="s">
        <v>50</v>
      </c>
    </row>
    <row r="46" spans="1:9" ht="26.25" customHeight="1">
      <c r="A46" s="88">
        <v>39</v>
      </c>
      <c r="B46" s="103" t="s">
        <v>316</v>
      </c>
      <c r="C46" s="99" t="s">
        <v>317</v>
      </c>
      <c r="D46" s="100">
        <v>1</v>
      </c>
      <c r="E46" s="103" t="s">
        <v>316</v>
      </c>
      <c r="F46" s="87" t="s">
        <v>49</v>
      </c>
      <c r="G46" s="100">
        <v>1</v>
      </c>
      <c r="H46" s="100">
        <v>1</v>
      </c>
      <c r="I46" s="101" t="s">
        <v>50</v>
      </c>
    </row>
    <row r="47" spans="1:9" ht="18" customHeight="1">
      <c r="A47" s="88">
        <v>40</v>
      </c>
      <c r="B47" s="88">
        <v>1890130</v>
      </c>
      <c r="C47" s="85" t="s">
        <v>95</v>
      </c>
      <c r="D47" s="122">
        <v>2</v>
      </c>
      <c r="E47" s="87" t="s">
        <v>49</v>
      </c>
      <c r="F47" s="87" t="s">
        <v>49</v>
      </c>
      <c r="G47" s="88">
        <v>8.9999999999999998E-4</v>
      </c>
      <c r="H47" s="87">
        <v>1.8E-3</v>
      </c>
      <c r="I47" s="89" t="s">
        <v>16</v>
      </c>
    </row>
    <row r="48" spans="1:9" ht="18" customHeight="1">
      <c r="A48" s="88">
        <v>41</v>
      </c>
      <c r="B48" s="88">
        <v>1890110</v>
      </c>
      <c r="C48" s="90" t="s">
        <v>97</v>
      </c>
      <c r="D48" s="87">
        <v>0.04</v>
      </c>
      <c r="E48" s="87" t="s">
        <v>49</v>
      </c>
      <c r="F48" s="87" t="s">
        <v>49</v>
      </c>
      <c r="G48" s="91" t="s">
        <v>49</v>
      </c>
      <c r="H48" s="92" t="s">
        <v>49</v>
      </c>
      <c r="I48" s="93" t="s">
        <v>98</v>
      </c>
    </row>
    <row r="49" spans="1:9" ht="17.25" customHeight="1">
      <c r="A49" s="88">
        <v>42</v>
      </c>
      <c r="B49" s="88">
        <v>1810158</v>
      </c>
      <c r="C49" s="85" t="s">
        <v>100</v>
      </c>
      <c r="D49" s="94">
        <f>(0.4*0.423)/2</f>
        <v>8.4600000000000009E-2</v>
      </c>
      <c r="E49" s="87" t="s">
        <v>49</v>
      </c>
      <c r="F49" s="87" t="s">
        <v>49</v>
      </c>
      <c r="G49" s="88" t="s">
        <v>49</v>
      </c>
      <c r="H49" s="87" t="s">
        <v>49</v>
      </c>
      <c r="I49" s="89" t="s">
        <v>101</v>
      </c>
    </row>
    <row r="50" spans="1:9" ht="18" customHeight="1">
      <c r="A50" s="88">
        <v>43</v>
      </c>
      <c r="B50" s="88">
        <v>1812158</v>
      </c>
      <c r="C50" s="85" t="s">
        <v>103</v>
      </c>
      <c r="D50" s="94">
        <f>(0.4*0.402)/2</f>
        <v>8.0400000000000013E-2</v>
      </c>
      <c r="E50" s="87" t="s">
        <v>49</v>
      </c>
      <c r="F50" s="87" t="s">
        <v>49</v>
      </c>
      <c r="G50" s="88" t="s">
        <v>49</v>
      </c>
      <c r="H50" s="87" t="s">
        <v>49</v>
      </c>
      <c r="I50" s="89" t="s">
        <v>101</v>
      </c>
    </row>
    <row r="51" spans="1:9" ht="18" customHeight="1">
      <c r="A51" s="87">
        <v>43</v>
      </c>
      <c r="B51" s="88">
        <v>1816535</v>
      </c>
      <c r="C51" s="85" t="s">
        <v>105</v>
      </c>
      <c r="D51" s="95">
        <f>1/24</f>
        <v>4.1666666666666664E-2</v>
      </c>
      <c r="E51" s="87" t="s">
        <v>49</v>
      </c>
      <c r="F51" s="87" t="s">
        <v>49</v>
      </c>
      <c r="G51" s="88" t="s">
        <v>49</v>
      </c>
      <c r="H51" s="87" t="s">
        <v>49</v>
      </c>
      <c r="I51" s="96" t="s">
        <v>50</v>
      </c>
    </row>
    <row r="52" spans="1:9" ht="18" customHeight="1">
      <c r="A52" s="87">
        <v>44</v>
      </c>
      <c r="B52" s="88">
        <v>1830220</v>
      </c>
      <c r="C52" s="85" t="s">
        <v>107</v>
      </c>
      <c r="D52" s="95">
        <f>1/24</f>
        <v>4.1666666666666664E-2</v>
      </c>
      <c r="E52" s="87" t="s">
        <v>49</v>
      </c>
      <c r="F52" s="87" t="s">
        <v>49</v>
      </c>
      <c r="G52" s="88" t="s">
        <v>49</v>
      </c>
      <c r="H52" s="87" t="s">
        <v>49</v>
      </c>
      <c r="I52" s="96" t="s">
        <v>50</v>
      </c>
    </row>
    <row r="53" spans="1:9" ht="18" customHeight="1">
      <c r="A53" s="87">
        <v>45</v>
      </c>
      <c r="B53" s="169">
        <v>1890120</v>
      </c>
      <c r="C53" s="168" t="s">
        <v>109</v>
      </c>
      <c r="D53" s="95">
        <f>0.048+ 0.07</f>
        <v>0.11800000000000001</v>
      </c>
      <c r="E53" s="87" t="s">
        <v>49</v>
      </c>
      <c r="F53" s="87" t="s">
        <v>49</v>
      </c>
      <c r="G53" s="88" t="s">
        <v>49</v>
      </c>
      <c r="H53" s="87" t="s">
        <v>49</v>
      </c>
      <c r="I53" s="96" t="s">
        <v>98</v>
      </c>
    </row>
    <row r="54" spans="1:9" ht="18" customHeight="1">
      <c r="A54" s="87">
        <v>46</v>
      </c>
      <c r="B54" s="88">
        <v>1118128</v>
      </c>
      <c r="C54" s="85" t="s">
        <v>111</v>
      </c>
      <c r="D54" s="95">
        <v>8.4999999999999995E-4</v>
      </c>
      <c r="E54" s="87" t="s">
        <v>49</v>
      </c>
      <c r="F54" s="87" t="s">
        <v>49</v>
      </c>
      <c r="G54" s="88" t="s">
        <v>49</v>
      </c>
      <c r="H54" s="87" t="s">
        <v>49</v>
      </c>
      <c r="I54" s="89" t="s">
        <v>112</v>
      </c>
    </row>
    <row r="55" spans="1:9" ht="18" customHeight="1">
      <c r="A55" s="87">
        <v>47</v>
      </c>
      <c r="B55" s="88">
        <v>1830280</v>
      </c>
      <c r="C55" s="85" t="s">
        <v>114</v>
      </c>
      <c r="D55" s="95">
        <f>1/24</f>
        <v>4.1666666666666664E-2</v>
      </c>
      <c r="E55" s="87" t="s">
        <v>49</v>
      </c>
      <c r="F55" s="87" t="s">
        <v>49</v>
      </c>
      <c r="G55" s="88" t="s">
        <v>49</v>
      </c>
      <c r="H55" s="87" t="s">
        <v>49</v>
      </c>
      <c r="I55" s="89" t="s">
        <v>50</v>
      </c>
    </row>
    <row r="56" spans="1:9" ht="18" customHeight="1">
      <c r="A56" s="87">
        <v>48</v>
      </c>
      <c r="B56" s="88">
        <v>1850210</v>
      </c>
      <c r="C56" s="85" t="s">
        <v>116</v>
      </c>
      <c r="D56" s="94">
        <v>1.8E-5</v>
      </c>
      <c r="E56" s="87" t="s">
        <v>49</v>
      </c>
      <c r="F56" s="87" t="s">
        <v>49</v>
      </c>
      <c r="G56" s="88" t="s">
        <v>49</v>
      </c>
      <c r="H56" s="87" t="s">
        <v>49</v>
      </c>
      <c r="I56" s="89" t="s">
        <v>112</v>
      </c>
    </row>
    <row r="57" spans="1:9" ht="19.149999999999999" customHeight="1">
      <c r="A57" s="87">
        <v>49</v>
      </c>
      <c r="B57" s="123">
        <v>1850150</v>
      </c>
      <c r="C57" s="90" t="s">
        <v>118</v>
      </c>
      <c r="D57" s="94">
        <v>5.8300000000000001E-3</v>
      </c>
      <c r="E57" s="87" t="s">
        <v>49</v>
      </c>
      <c r="F57" s="87" t="s">
        <v>49</v>
      </c>
      <c r="G57" s="88" t="s">
        <v>49</v>
      </c>
      <c r="H57" s="87" t="s">
        <v>49</v>
      </c>
      <c r="I57" s="89" t="s">
        <v>98</v>
      </c>
    </row>
    <row r="58" spans="1:9" ht="18" customHeight="1">
      <c r="A58" s="87">
        <v>50</v>
      </c>
      <c r="B58" s="88">
        <v>1816105</v>
      </c>
      <c r="C58" s="85" t="s">
        <v>120</v>
      </c>
      <c r="D58" s="95">
        <f>1/24</f>
        <v>4.1666666666666664E-2</v>
      </c>
      <c r="E58" s="87" t="s">
        <v>49</v>
      </c>
      <c r="F58" s="87" t="s">
        <v>49</v>
      </c>
      <c r="G58" s="88" t="s">
        <v>49</v>
      </c>
      <c r="H58" s="87" t="s">
        <v>49</v>
      </c>
      <c r="I58" s="96" t="s">
        <v>50</v>
      </c>
    </row>
    <row r="59" spans="1:9" ht="30.6" customHeight="1">
      <c r="A59" s="87">
        <v>51</v>
      </c>
      <c r="B59" s="88">
        <v>1150104</v>
      </c>
      <c r="C59" s="98" t="s">
        <v>122</v>
      </c>
      <c r="D59" s="95">
        <v>2E-3</v>
      </c>
      <c r="E59" s="87" t="s">
        <v>49</v>
      </c>
      <c r="F59" s="87" t="s">
        <v>49</v>
      </c>
      <c r="G59" s="88" t="s">
        <v>49</v>
      </c>
      <c r="H59" s="87" t="s">
        <v>49</v>
      </c>
      <c r="I59" s="96" t="s">
        <v>50</v>
      </c>
    </row>
    <row r="60" spans="1:9" ht="30" customHeight="1">
      <c r="A60" s="87">
        <v>52</v>
      </c>
      <c r="B60" s="88">
        <v>1150708</v>
      </c>
      <c r="C60" s="85" t="s">
        <v>124</v>
      </c>
      <c r="D60" s="95">
        <v>5.9999999999999995E-4</v>
      </c>
      <c r="E60" s="87" t="s">
        <v>49</v>
      </c>
      <c r="F60" s="87" t="s">
        <v>49</v>
      </c>
      <c r="G60" s="88" t="s">
        <v>49</v>
      </c>
      <c r="H60" s="87" t="s">
        <v>49</v>
      </c>
      <c r="I60" s="96" t="s">
        <v>50</v>
      </c>
    </row>
    <row r="61" spans="1:9" ht="18.75" customHeight="1">
      <c r="A61" s="337" t="s">
        <v>318</v>
      </c>
      <c r="B61" s="338"/>
      <c r="C61" s="338"/>
      <c r="D61" s="338"/>
      <c r="E61" s="338"/>
      <c r="F61" s="338"/>
      <c r="G61" s="338"/>
      <c r="H61" s="338"/>
      <c r="I61" s="339"/>
    </row>
    <row r="62" spans="1:9" ht="37.9" customHeight="1">
      <c r="A62" s="300" t="s">
        <v>319</v>
      </c>
      <c r="B62" s="301"/>
      <c r="C62" s="301"/>
      <c r="D62" s="301"/>
      <c r="E62" s="301"/>
      <c r="F62" s="301"/>
      <c r="G62" s="301"/>
      <c r="H62" s="301"/>
      <c r="I62" s="302"/>
    </row>
    <row r="63" spans="1:9">
      <c r="A63" s="332" t="s">
        <v>184</v>
      </c>
      <c r="B63" s="332"/>
      <c r="C63" s="332"/>
      <c r="D63" s="332"/>
      <c r="E63" s="191" t="s">
        <v>160</v>
      </c>
      <c r="F63" s="192"/>
      <c r="G63" s="192"/>
      <c r="H63" s="192"/>
      <c r="I63" s="193"/>
    </row>
    <row r="64" spans="1:9">
      <c r="A64" s="332"/>
      <c r="B64" s="332"/>
      <c r="C64" s="332"/>
      <c r="D64" s="332"/>
      <c r="E64" s="194"/>
      <c r="F64" s="195"/>
      <c r="G64" s="195"/>
      <c r="H64" s="195"/>
      <c r="I64" s="196"/>
    </row>
    <row r="65" spans="1:9">
      <c r="A65" s="332"/>
      <c r="B65" s="332"/>
      <c r="C65" s="332"/>
      <c r="D65" s="332"/>
      <c r="E65" s="197"/>
      <c r="F65" s="198"/>
      <c r="G65" s="198"/>
      <c r="H65" s="198"/>
      <c r="I65" s="199"/>
    </row>
    <row r="66" spans="1:9">
      <c r="A66" s="70" t="s">
        <v>130</v>
      </c>
      <c r="B66"/>
      <c r="C66"/>
      <c r="D66"/>
      <c r="H66" s="4"/>
    </row>
  </sheetData>
  <mergeCells count="13">
    <mergeCell ref="A1:C2"/>
    <mergeCell ref="A3:C5"/>
    <mergeCell ref="D3:I3"/>
    <mergeCell ref="D4:I4"/>
    <mergeCell ref="D5:I5"/>
    <mergeCell ref="D1:F2"/>
    <mergeCell ref="G1:I1"/>
    <mergeCell ref="G2:I2"/>
    <mergeCell ref="A63:D65"/>
    <mergeCell ref="A19:D19"/>
    <mergeCell ref="A61:I61"/>
    <mergeCell ref="A62:I62"/>
    <mergeCell ref="E63:I6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E41C-7BC2-4756-875D-E4716FF88E77}">
  <dimension ref="A1:I65"/>
  <sheetViews>
    <sheetView topLeftCell="A16" workbookViewId="0">
      <selection activeCell="E62" sqref="E62:I64"/>
    </sheetView>
  </sheetViews>
  <sheetFormatPr defaultRowHeight="15"/>
  <cols>
    <col min="1" max="1" width="5" customWidth="1"/>
    <col min="2" max="2" width="14.5703125" style="72" customWidth="1"/>
    <col min="3" max="3" width="48.5703125" bestFit="1" customWidth="1"/>
    <col min="4" max="4" width="9.7109375" customWidth="1"/>
    <col min="5" max="5" width="12.7109375" customWidth="1"/>
    <col min="6" max="6" width="34.42578125" customWidth="1"/>
    <col min="7" max="7" width="12.42578125" customWidth="1"/>
    <col min="8" max="8" width="13.140625" style="4" customWidth="1"/>
    <col min="9" max="9" width="11.28515625" style="1" customWidth="1"/>
  </cols>
  <sheetData>
    <row r="1" spans="1:9" ht="22.5" customHeight="1" thickTop="1" thickBot="1">
      <c r="A1" s="218"/>
      <c r="B1" s="218"/>
      <c r="C1" s="218"/>
      <c r="D1" s="219" t="s">
        <v>0</v>
      </c>
      <c r="E1" s="220"/>
      <c r="F1" s="220"/>
      <c r="G1" s="220"/>
      <c r="H1" s="330" t="s">
        <v>1</v>
      </c>
      <c r="I1" s="331"/>
    </row>
    <row r="2" spans="1:9" ht="20.25" customHeight="1" thickTop="1" thickBot="1">
      <c r="A2" s="218"/>
      <c r="B2" s="218"/>
      <c r="C2" s="218"/>
      <c r="D2" s="220"/>
      <c r="E2" s="220"/>
      <c r="F2" s="220"/>
      <c r="G2" s="220"/>
      <c r="H2" s="330" t="s">
        <v>2</v>
      </c>
      <c r="I2" s="331"/>
    </row>
    <row r="3" spans="1:9" ht="16.899999999999999" customHeight="1" thickTop="1">
      <c r="A3" s="322" t="s">
        <v>320</v>
      </c>
      <c r="B3" s="323"/>
      <c r="C3" s="324"/>
      <c r="D3" s="327" t="s">
        <v>321</v>
      </c>
      <c r="E3" s="328"/>
      <c r="F3" s="328"/>
      <c r="G3" s="328"/>
      <c r="H3" s="328"/>
      <c r="I3" s="329"/>
    </row>
    <row r="4" spans="1:9" ht="16.899999999999999" customHeight="1">
      <c r="A4" s="203"/>
      <c r="B4" s="203"/>
      <c r="C4" s="204"/>
      <c r="D4" s="243" t="s">
        <v>322</v>
      </c>
      <c r="E4" s="210"/>
      <c r="F4" s="210"/>
      <c r="G4" s="210"/>
      <c r="H4" s="210"/>
      <c r="I4" s="211"/>
    </row>
    <row r="5" spans="1:9" ht="16.899999999999999" customHeight="1" thickBot="1">
      <c r="A5" s="325"/>
      <c r="B5" s="325"/>
      <c r="C5" s="326"/>
      <c r="D5" s="212" t="s">
        <v>323</v>
      </c>
      <c r="E5" s="213"/>
      <c r="F5" s="213"/>
      <c r="G5" s="213"/>
      <c r="H5" s="213"/>
      <c r="I5" s="214"/>
    </row>
    <row r="6" spans="1:9" ht="24.75" thickBot="1">
      <c r="A6" s="112" t="s">
        <v>3</v>
      </c>
      <c r="B6" s="113" t="s">
        <v>4</v>
      </c>
      <c r="C6" s="22" t="s">
        <v>5</v>
      </c>
      <c r="D6" s="114" t="s">
        <v>6</v>
      </c>
      <c r="E6" s="115" t="s">
        <v>7</v>
      </c>
      <c r="F6" s="114" t="s">
        <v>8</v>
      </c>
      <c r="G6" s="115" t="s">
        <v>217</v>
      </c>
      <c r="H6" s="116" t="s">
        <v>10</v>
      </c>
      <c r="I6" s="114" t="s">
        <v>11</v>
      </c>
    </row>
    <row r="7" spans="1:9" ht="18" customHeight="1">
      <c r="A7" s="105">
        <v>1</v>
      </c>
      <c r="B7" s="106" t="s">
        <v>218</v>
      </c>
      <c r="C7" s="135" t="s">
        <v>324</v>
      </c>
      <c r="D7" s="136">
        <v>1</v>
      </c>
      <c r="E7" s="109" t="s">
        <v>218</v>
      </c>
      <c r="F7" s="110" t="s">
        <v>220</v>
      </c>
      <c r="G7" s="105">
        <v>0.03</v>
      </c>
      <c r="H7" s="105">
        <f>G7*D7</f>
        <v>0.03</v>
      </c>
      <c r="I7" s="111" t="s">
        <v>16</v>
      </c>
    </row>
    <row r="8" spans="1:9" ht="25.9" customHeight="1">
      <c r="A8" s="88">
        <v>2</v>
      </c>
      <c r="B8" s="85" t="s">
        <v>218</v>
      </c>
      <c r="C8" s="118" t="s">
        <v>292</v>
      </c>
      <c r="D8" s="120">
        <v>1</v>
      </c>
      <c r="E8" s="98" t="s">
        <v>218</v>
      </c>
      <c r="F8" s="87" t="s">
        <v>220</v>
      </c>
      <c r="G8" s="88">
        <v>4.0000000000000001E-3</v>
      </c>
      <c r="H8" s="88">
        <f t="shared" ref="H8:H12" si="0">G8*D8</f>
        <v>4.0000000000000001E-3</v>
      </c>
      <c r="I8" s="101" t="s">
        <v>16</v>
      </c>
    </row>
    <row r="9" spans="1:9" ht="18" customHeight="1">
      <c r="A9" s="88">
        <v>3</v>
      </c>
      <c r="B9" s="85" t="s">
        <v>218</v>
      </c>
      <c r="C9" s="118" t="s">
        <v>293</v>
      </c>
      <c r="D9" s="120">
        <v>1</v>
      </c>
      <c r="E9" s="98" t="s">
        <v>218</v>
      </c>
      <c r="F9" s="87" t="s">
        <v>220</v>
      </c>
      <c r="G9" s="100">
        <v>4.2000000000000003E-2</v>
      </c>
      <c r="H9" s="88">
        <f>G9*D9</f>
        <v>4.2000000000000003E-2</v>
      </c>
      <c r="I9" s="101" t="s">
        <v>16</v>
      </c>
    </row>
    <row r="10" spans="1:9" ht="18" customHeight="1">
      <c r="A10" s="88">
        <v>4</v>
      </c>
      <c r="B10" s="85" t="s">
        <v>218</v>
      </c>
      <c r="C10" s="118" t="s">
        <v>294</v>
      </c>
      <c r="D10" s="120">
        <v>1</v>
      </c>
      <c r="E10" s="98" t="s">
        <v>218</v>
      </c>
      <c r="F10" s="87" t="s">
        <v>220</v>
      </c>
      <c r="G10" s="88">
        <v>1.0999999999999999E-2</v>
      </c>
      <c r="H10" s="88">
        <f t="shared" si="0"/>
        <v>1.0999999999999999E-2</v>
      </c>
      <c r="I10" s="101" t="s">
        <v>16</v>
      </c>
    </row>
    <row r="11" spans="1:9" ht="18" customHeight="1">
      <c r="A11" s="88">
        <v>5</v>
      </c>
      <c r="B11" s="85" t="s">
        <v>218</v>
      </c>
      <c r="C11" s="118" t="s">
        <v>295</v>
      </c>
      <c r="D11" s="120">
        <v>1</v>
      </c>
      <c r="E11" s="98" t="s">
        <v>218</v>
      </c>
      <c r="F11" s="87" t="s">
        <v>220</v>
      </c>
      <c r="G11" s="88">
        <v>2.1000000000000001E-2</v>
      </c>
      <c r="H11" s="88">
        <f t="shared" si="0"/>
        <v>2.1000000000000001E-2</v>
      </c>
      <c r="I11" s="101" t="s">
        <v>16</v>
      </c>
    </row>
    <row r="12" spans="1:9" ht="18" customHeight="1">
      <c r="A12" s="88">
        <v>6</v>
      </c>
      <c r="B12" s="85" t="s">
        <v>218</v>
      </c>
      <c r="C12" s="118" t="s">
        <v>296</v>
      </c>
      <c r="D12" s="120">
        <v>1</v>
      </c>
      <c r="E12" s="98" t="s">
        <v>218</v>
      </c>
      <c r="F12" s="87" t="s">
        <v>220</v>
      </c>
      <c r="G12" s="88">
        <v>5.4999999999999997E-3</v>
      </c>
      <c r="H12" s="88">
        <f t="shared" si="0"/>
        <v>5.4999999999999997E-3</v>
      </c>
      <c r="I12" s="101" t="s">
        <v>16</v>
      </c>
    </row>
    <row r="13" spans="1:9" ht="18" customHeight="1">
      <c r="A13" s="88">
        <v>7</v>
      </c>
      <c r="B13" s="85" t="s">
        <v>218</v>
      </c>
      <c r="C13" s="118" t="s">
        <v>297</v>
      </c>
      <c r="D13" s="120">
        <v>1</v>
      </c>
      <c r="E13" s="98" t="s">
        <v>218</v>
      </c>
      <c r="F13" s="87" t="s">
        <v>220</v>
      </c>
      <c r="G13" s="88">
        <v>5.1000000000000004E-3</v>
      </c>
      <c r="H13" s="88">
        <f>G13*D13</f>
        <v>5.1000000000000004E-3</v>
      </c>
      <c r="I13" s="101" t="s">
        <v>16</v>
      </c>
    </row>
    <row r="14" spans="1:9" ht="18" customHeight="1">
      <c r="A14" s="88">
        <v>8</v>
      </c>
      <c r="B14" s="85" t="s">
        <v>218</v>
      </c>
      <c r="C14" s="118" t="s">
        <v>298</v>
      </c>
      <c r="D14" s="120">
        <v>1</v>
      </c>
      <c r="E14" s="98" t="s">
        <v>218</v>
      </c>
      <c r="F14" s="87" t="s">
        <v>220</v>
      </c>
      <c r="G14" s="88">
        <v>1E-3</v>
      </c>
      <c r="H14" s="88">
        <f t="shared" ref="H14" si="1">G14*D14</f>
        <v>1E-3</v>
      </c>
      <c r="I14" s="101" t="s">
        <v>16</v>
      </c>
    </row>
    <row r="15" spans="1:9" ht="18" customHeight="1">
      <c r="A15" s="88">
        <v>9</v>
      </c>
      <c r="B15" s="85" t="s">
        <v>218</v>
      </c>
      <c r="C15" s="118" t="s">
        <v>226</v>
      </c>
      <c r="D15" s="120">
        <v>2</v>
      </c>
      <c r="E15" s="98" t="s">
        <v>218</v>
      </c>
      <c r="F15" s="87" t="s">
        <v>220</v>
      </c>
      <c r="G15" s="88">
        <v>2.5000000000000001E-3</v>
      </c>
      <c r="H15" s="88">
        <f>G15*D15</f>
        <v>5.0000000000000001E-3</v>
      </c>
      <c r="I15" s="101" t="s">
        <v>16</v>
      </c>
    </row>
    <row r="16" spans="1:9" ht="18" customHeight="1">
      <c r="A16" s="88">
        <v>10</v>
      </c>
      <c r="B16" s="85" t="s">
        <v>218</v>
      </c>
      <c r="C16" s="117" t="s">
        <v>325</v>
      </c>
      <c r="D16" s="120">
        <v>1</v>
      </c>
      <c r="E16" s="98" t="s">
        <v>218</v>
      </c>
      <c r="F16" s="87" t="s">
        <v>220</v>
      </c>
      <c r="G16" s="88">
        <v>2.5000000000000001E-3</v>
      </c>
      <c r="H16" s="88">
        <f>G16*D16</f>
        <v>2.5000000000000001E-3</v>
      </c>
      <c r="I16" s="101"/>
    </row>
    <row r="17" spans="1:9" ht="18" customHeight="1">
      <c r="A17" s="88">
        <v>11</v>
      </c>
      <c r="B17" s="85" t="s">
        <v>218</v>
      </c>
      <c r="C17" s="118" t="s">
        <v>300</v>
      </c>
      <c r="D17" s="120">
        <v>1</v>
      </c>
      <c r="E17" s="98" t="s">
        <v>218</v>
      </c>
      <c r="F17" s="87" t="s">
        <v>220</v>
      </c>
      <c r="G17" s="88">
        <v>2.5000000000000001E-3</v>
      </c>
      <c r="H17" s="88">
        <f>G17*D17</f>
        <v>2.5000000000000001E-3</v>
      </c>
      <c r="I17" s="101"/>
    </row>
    <row r="18" spans="1:9" ht="18" customHeight="1">
      <c r="A18" s="88">
        <v>12</v>
      </c>
      <c r="B18" s="85" t="s">
        <v>218</v>
      </c>
      <c r="C18" s="118" t="s">
        <v>326</v>
      </c>
      <c r="D18" s="120">
        <v>1</v>
      </c>
      <c r="E18" s="98" t="s">
        <v>218</v>
      </c>
      <c r="F18" s="87" t="s">
        <v>220</v>
      </c>
      <c r="G18" s="88">
        <v>2.5000000000000001E-3</v>
      </c>
      <c r="H18" s="88">
        <f>G18*D18</f>
        <v>2.5000000000000001E-3</v>
      </c>
      <c r="I18" s="101"/>
    </row>
    <row r="19" spans="1:9" ht="29.25" customHeight="1">
      <c r="A19" s="315" t="s">
        <v>41</v>
      </c>
      <c r="B19" s="315"/>
      <c r="C19" s="315"/>
      <c r="D19" s="315"/>
      <c r="E19" s="102" t="s">
        <v>229</v>
      </c>
      <c r="F19" s="98" t="s">
        <v>230</v>
      </c>
      <c r="G19" s="88">
        <f>SUM(G7:G18)</f>
        <v>0.12960000000000002</v>
      </c>
      <c r="H19" s="88">
        <f>SUM(H7:H18)</f>
        <v>0.13210000000000002</v>
      </c>
      <c r="I19" s="101" t="s">
        <v>16</v>
      </c>
    </row>
    <row r="20" spans="1:9" ht="31.9" customHeight="1">
      <c r="A20" s="88">
        <v>10</v>
      </c>
      <c r="B20" s="85" t="s">
        <v>218</v>
      </c>
      <c r="C20" s="99" t="s">
        <v>327</v>
      </c>
      <c r="D20" s="100">
        <v>1</v>
      </c>
      <c r="E20" s="98" t="s">
        <v>232</v>
      </c>
      <c r="F20" s="98" t="s">
        <v>233</v>
      </c>
      <c r="G20" s="88">
        <v>2.1000000000000001E-2</v>
      </c>
      <c r="H20" s="88">
        <v>2.1000000000000001E-2</v>
      </c>
      <c r="I20" s="101" t="s">
        <v>16</v>
      </c>
    </row>
    <row r="21" spans="1:9" ht="30" customHeight="1">
      <c r="A21" s="88">
        <v>11</v>
      </c>
      <c r="B21" s="117">
        <v>8104125100</v>
      </c>
      <c r="C21" s="99" t="s">
        <v>234</v>
      </c>
      <c r="D21" s="100">
        <v>1</v>
      </c>
      <c r="E21" s="117">
        <v>8104125100</v>
      </c>
      <c r="F21" s="87" t="s">
        <v>49</v>
      </c>
      <c r="G21" s="100">
        <v>1</v>
      </c>
      <c r="H21" s="100">
        <v>1</v>
      </c>
      <c r="I21" s="101" t="s">
        <v>50</v>
      </c>
    </row>
    <row r="22" spans="1:9" s="74" customFormat="1" ht="18" customHeight="1">
      <c r="A22" s="88">
        <v>12</v>
      </c>
      <c r="B22" s="118">
        <v>8104125200</v>
      </c>
      <c r="C22" s="99" t="s">
        <v>235</v>
      </c>
      <c r="D22" s="100">
        <v>1</v>
      </c>
      <c r="E22" s="118">
        <v>8104125200</v>
      </c>
      <c r="F22" s="87" t="s">
        <v>49</v>
      </c>
      <c r="G22" s="100">
        <v>1</v>
      </c>
      <c r="H22" s="100">
        <v>1</v>
      </c>
      <c r="I22" s="101" t="s">
        <v>50</v>
      </c>
    </row>
    <row r="23" spans="1:9" s="74" customFormat="1" ht="18" customHeight="1">
      <c r="A23" s="88">
        <v>13</v>
      </c>
      <c r="B23" s="118">
        <v>8308231000</v>
      </c>
      <c r="C23" s="99" t="s">
        <v>236</v>
      </c>
      <c r="D23" s="100">
        <v>2</v>
      </c>
      <c r="E23" s="118">
        <v>8308231000</v>
      </c>
      <c r="F23" s="88" t="s">
        <v>49</v>
      </c>
      <c r="G23" s="100">
        <v>2</v>
      </c>
      <c r="H23" s="100">
        <v>2</v>
      </c>
      <c r="I23" s="101" t="s">
        <v>50</v>
      </c>
    </row>
    <row r="24" spans="1:9" s="74" customFormat="1" ht="30.75" customHeight="1">
      <c r="A24" s="88">
        <v>14</v>
      </c>
      <c r="B24" s="118" t="s">
        <v>328</v>
      </c>
      <c r="C24" s="99" t="s">
        <v>304</v>
      </c>
      <c r="D24" s="100">
        <v>1</v>
      </c>
      <c r="E24" s="118" t="s">
        <v>328</v>
      </c>
      <c r="F24" s="88" t="s">
        <v>49</v>
      </c>
      <c r="G24" s="100">
        <v>1</v>
      </c>
      <c r="H24" s="100">
        <v>1</v>
      </c>
      <c r="I24" s="101" t="s">
        <v>50</v>
      </c>
    </row>
    <row r="25" spans="1:9" s="74" customFormat="1" ht="54.6" customHeight="1">
      <c r="A25" s="88">
        <v>15</v>
      </c>
      <c r="B25" s="118" t="s">
        <v>276</v>
      </c>
      <c r="C25" s="99" t="s">
        <v>239</v>
      </c>
      <c r="D25" s="100">
        <v>1</v>
      </c>
      <c r="E25" s="118" t="s">
        <v>276</v>
      </c>
      <c r="F25" s="88" t="s">
        <v>49</v>
      </c>
      <c r="G25" s="100">
        <v>1</v>
      </c>
      <c r="H25" s="100">
        <v>1</v>
      </c>
      <c r="I25" s="101" t="s">
        <v>50</v>
      </c>
    </row>
    <row r="26" spans="1:9" s="74" customFormat="1" ht="30" customHeight="1">
      <c r="A26" s="88">
        <v>16</v>
      </c>
      <c r="B26" s="117" t="s">
        <v>277</v>
      </c>
      <c r="C26" s="99" t="s">
        <v>241</v>
      </c>
      <c r="D26" s="119">
        <v>1</v>
      </c>
      <c r="E26" s="117" t="s">
        <v>277</v>
      </c>
      <c r="F26" s="88" t="s">
        <v>49</v>
      </c>
      <c r="G26" s="119">
        <v>1</v>
      </c>
      <c r="H26" s="119">
        <v>1</v>
      </c>
      <c r="I26" s="101" t="s">
        <v>50</v>
      </c>
    </row>
    <row r="27" spans="1:9" s="74" customFormat="1" ht="30" customHeight="1">
      <c r="A27" s="88">
        <v>17</v>
      </c>
      <c r="B27" s="118" t="s">
        <v>278</v>
      </c>
      <c r="C27" s="99" t="s">
        <v>243</v>
      </c>
      <c r="D27" s="120">
        <v>1</v>
      </c>
      <c r="E27" s="118" t="s">
        <v>278</v>
      </c>
      <c r="F27" s="88" t="s">
        <v>49</v>
      </c>
      <c r="G27" s="120">
        <v>1</v>
      </c>
      <c r="H27" s="120">
        <v>1</v>
      </c>
      <c r="I27" s="101" t="s">
        <v>50</v>
      </c>
    </row>
    <row r="28" spans="1:9" s="74" customFormat="1" ht="24.4" customHeight="1">
      <c r="A28" s="88">
        <v>18</v>
      </c>
      <c r="B28" s="118">
        <v>8103215000</v>
      </c>
      <c r="C28" s="99" t="s">
        <v>245</v>
      </c>
      <c r="D28" s="100">
        <v>5</v>
      </c>
      <c r="E28" s="118">
        <v>8103215000</v>
      </c>
      <c r="F28" s="88" t="s">
        <v>49</v>
      </c>
      <c r="G28" s="120">
        <v>5</v>
      </c>
      <c r="H28" s="120">
        <v>5</v>
      </c>
      <c r="I28" s="101" t="s">
        <v>50</v>
      </c>
    </row>
    <row r="29" spans="1:9" s="74" customFormat="1" ht="24.75" customHeight="1">
      <c r="A29" s="88">
        <v>19</v>
      </c>
      <c r="B29" s="118">
        <v>8503361300</v>
      </c>
      <c r="C29" s="99" t="s">
        <v>246</v>
      </c>
      <c r="D29" s="100">
        <v>6</v>
      </c>
      <c r="E29" s="118">
        <v>8503361300</v>
      </c>
      <c r="F29" s="88" t="s">
        <v>49</v>
      </c>
      <c r="G29" s="120">
        <v>6</v>
      </c>
      <c r="H29" s="120">
        <v>6</v>
      </c>
      <c r="I29" s="101" t="s">
        <v>50</v>
      </c>
    </row>
    <row r="30" spans="1:9" s="74" customFormat="1" ht="27.75" customHeight="1">
      <c r="A30" s="88">
        <v>20</v>
      </c>
      <c r="B30" s="103" t="s">
        <v>247</v>
      </c>
      <c r="C30" s="99" t="s">
        <v>248</v>
      </c>
      <c r="D30" s="100">
        <v>3</v>
      </c>
      <c r="E30" s="103" t="s">
        <v>247</v>
      </c>
      <c r="F30" s="88" t="s">
        <v>49</v>
      </c>
      <c r="G30" s="120">
        <v>3</v>
      </c>
      <c r="H30" s="120">
        <v>3</v>
      </c>
      <c r="I30" s="101" t="s">
        <v>50</v>
      </c>
    </row>
    <row r="31" spans="1:9" s="74" customFormat="1" ht="18" customHeight="1">
      <c r="A31" s="88">
        <v>21</v>
      </c>
      <c r="B31" s="117">
        <v>8102185001</v>
      </c>
      <c r="C31" s="99" t="s">
        <v>249</v>
      </c>
      <c r="D31" s="100">
        <v>1</v>
      </c>
      <c r="E31" s="117">
        <v>8102185001</v>
      </c>
      <c r="F31" s="88" t="s">
        <v>49</v>
      </c>
      <c r="G31" s="120">
        <v>1</v>
      </c>
      <c r="H31" s="120">
        <v>1</v>
      </c>
      <c r="I31" s="101" t="s">
        <v>50</v>
      </c>
    </row>
    <row r="32" spans="1:9" s="74" customFormat="1" ht="18" customHeight="1">
      <c r="A32" s="88">
        <v>22</v>
      </c>
      <c r="B32" s="118" t="s">
        <v>280</v>
      </c>
      <c r="C32" s="99" t="s">
        <v>251</v>
      </c>
      <c r="D32" s="100">
        <v>1</v>
      </c>
      <c r="E32" s="118" t="s">
        <v>280</v>
      </c>
      <c r="F32" s="88" t="s">
        <v>49</v>
      </c>
      <c r="G32" s="120">
        <v>1</v>
      </c>
      <c r="H32" s="120">
        <v>1</v>
      </c>
      <c r="I32" s="101" t="s">
        <v>50</v>
      </c>
    </row>
    <row r="33" spans="1:9" s="74" customFormat="1" ht="18" customHeight="1">
      <c r="A33" s="88">
        <v>23</v>
      </c>
      <c r="B33" s="118" t="s">
        <v>281</v>
      </c>
      <c r="C33" s="99" t="s">
        <v>252</v>
      </c>
      <c r="D33" s="100">
        <v>1</v>
      </c>
      <c r="E33" s="118" t="s">
        <v>281</v>
      </c>
      <c r="F33" s="88" t="s">
        <v>49</v>
      </c>
      <c r="G33" s="120">
        <v>1</v>
      </c>
      <c r="H33" s="120">
        <v>1</v>
      </c>
      <c r="I33" s="101" t="s">
        <v>50</v>
      </c>
    </row>
    <row r="34" spans="1:9" s="74" customFormat="1" ht="18" customHeight="1">
      <c r="A34" s="88">
        <v>24</v>
      </c>
      <c r="B34" s="118" t="s">
        <v>329</v>
      </c>
      <c r="C34" s="99" t="s">
        <v>306</v>
      </c>
      <c r="D34" s="100">
        <v>1</v>
      </c>
      <c r="E34" s="118" t="s">
        <v>329</v>
      </c>
      <c r="F34" s="88" t="s">
        <v>49</v>
      </c>
      <c r="G34" s="120">
        <v>1</v>
      </c>
      <c r="H34" s="120">
        <v>1</v>
      </c>
      <c r="I34" s="101" t="s">
        <v>50</v>
      </c>
    </row>
    <row r="35" spans="1:9" s="74" customFormat="1" ht="18" customHeight="1">
      <c r="A35" s="88">
        <v>25</v>
      </c>
      <c r="B35" s="103" t="s">
        <v>254</v>
      </c>
      <c r="C35" s="99" t="s">
        <v>255</v>
      </c>
      <c r="D35" s="100">
        <v>4</v>
      </c>
      <c r="E35" s="103" t="s">
        <v>254</v>
      </c>
      <c r="F35" s="88" t="s">
        <v>49</v>
      </c>
      <c r="G35" s="120">
        <v>4</v>
      </c>
      <c r="H35" s="120">
        <v>4</v>
      </c>
      <c r="I35" s="101" t="s">
        <v>50</v>
      </c>
    </row>
    <row r="36" spans="1:9" s="74" customFormat="1" ht="18" customHeight="1">
      <c r="A36" s="88">
        <v>26</v>
      </c>
      <c r="B36" s="103" t="s">
        <v>256</v>
      </c>
      <c r="C36" s="99" t="s">
        <v>257</v>
      </c>
      <c r="D36" s="100">
        <v>2</v>
      </c>
      <c r="E36" s="103" t="s">
        <v>256</v>
      </c>
      <c r="F36" s="88" t="s">
        <v>49</v>
      </c>
      <c r="G36" s="120">
        <v>2</v>
      </c>
      <c r="H36" s="120">
        <v>2</v>
      </c>
      <c r="I36" s="101" t="s">
        <v>50</v>
      </c>
    </row>
    <row r="37" spans="1:9" s="74" customFormat="1" ht="18" customHeight="1">
      <c r="A37" s="88">
        <v>27</v>
      </c>
      <c r="B37" s="103">
        <v>55908302</v>
      </c>
      <c r="C37" s="99" t="s">
        <v>258</v>
      </c>
      <c r="D37" s="100">
        <v>1</v>
      </c>
      <c r="E37" s="103">
        <v>55908302</v>
      </c>
      <c r="F37" s="87" t="s">
        <v>49</v>
      </c>
      <c r="G37" s="120">
        <v>1</v>
      </c>
      <c r="H37" s="120">
        <v>1</v>
      </c>
      <c r="I37" s="96" t="s">
        <v>50</v>
      </c>
    </row>
    <row r="38" spans="1:9" s="74" customFormat="1" ht="18" customHeight="1">
      <c r="A38" s="88">
        <v>28</v>
      </c>
      <c r="B38" s="103">
        <v>55908301</v>
      </c>
      <c r="C38" s="99" t="s">
        <v>259</v>
      </c>
      <c r="D38" s="100">
        <v>1</v>
      </c>
      <c r="E38" s="103">
        <v>55908301</v>
      </c>
      <c r="F38" s="87" t="s">
        <v>49</v>
      </c>
      <c r="G38" s="120">
        <v>1</v>
      </c>
      <c r="H38" s="120">
        <v>1</v>
      </c>
      <c r="I38" s="96" t="s">
        <v>50</v>
      </c>
    </row>
    <row r="39" spans="1:9" s="74" customFormat="1" ht="18" customHeight="1">
      <c r="A39" s="88">
        <v>29</v>
      </c>
      <c r="B39" s="103">
        <v>8308080300</v>
      </c>
      <c r="C39" s="99" t="s">
        <v>260</v>
      </c>
      <c r="D39" s="100">
        <v>2</v>
      </c>
      <c r="E39" s="103">
        <v>8308080300</v>
      </c>
      <c r="F39" s="87" t="s">
        <v>49</v>
      </c>
      <c r="G39" s="120">
        <v>2</v>
      </c>
      <c r="H39" s="120">
        <v>2</v>
      </c>
      <c r="I39" s="96" t="s">
        <v>50</v>
      </c>
    </row>
    <row r="40" spans="1:9" s="74" customFormat="1" ht="25.15" customHeight="1">
      <c r="A40" s="88">
        <v>30</v>
      </c>
      <c r="B40" s="103" t="s">
        <v>330</v>
      </c>
      <c r="C40" s="104" t="s">
        <v>308</v>
      </c>
      <c r="D40" s="100">
        <v>1</v>
      </c>
      <c r="E40" s="103" t="s">
        <v>330</v>
      </c>
      <c r="F40" s="87" t="s">
        <v>49</v>
      </c>
      <c r="G40" s="100">
        <v>1</v>
      </c>
      <c r="H40" s="100">
        <v>1</v>
      </c>
      <c r="I40" s="96" t="s">
        <v>50</v>
      </c>
    </row>
    <row r="41" spans="1:9" s="74" customFormat="1" ht="18" customHeight="1">
      <c r="A41" s="88">
        <v>31</v>
      </c>
      <c r="B41" s="103">
        <v>29305100</v>
      </c>
      <c r="C41" s="104" t="s">
        <v>310</v>
      </c>
      <c r="D41" s="100">
        <v>1</v>
      </c>
      <c r="E41" s="103">
        <v>29305100</v>
      </c>
      <c r="F41" s="87" t="s">
        <v>49</v>
      </c>
      <c r="G41" s="100">
        <v>1</v>
      </c>
      <c r="H41" s="100">
        <v>1</v>
      </c>
      <c r="I41" s="96" t="s">
        <v>50</v>
      </c>
    </row>
    <row r="42" spans="1:9" s="74" customFormat="1" ht="19.899999999999999" customHeight="1">
      <c r="A42" s="88">
        <v>32</v>
      </c>
      <c r="B42" s="103" t="s">
        <v>311</v>
      </c>
      <c r="C42" s="104" t="s">
        <v>266</v>
      </c>
      <c r="D42" s="100">
        <v>1</v>
      </c>
      <c r="E42" s="103" t="s">
        <v>311</v>
      </c>
      <c r="F42" s="87" t="s">
        <v>49</v>
      </c>
      <c r="G42" s="100">
        <v>1</v>
      </c>
      <c r="H42" s="100">
        <v>1</v>
      </c>
      <c r="I42" s="96" t="s">
        <v>50</v>
      </c>
    </row>
    <row r="43" spans="1:9" s="74" customFormat="1" ht="18" customHeight="1">
      <c r="A43" s="88">
        <v>33</v>
      </c>
      <c r="B43" s="103" t="s">
        <v>331</v>
      </c>
      <c r="C43" s="104" t="s">
        <v>332</v>
      </c>
      <c r="D43" s="100">
        <v>1</v>
      </c>
      <c r="E43" s="103" t="s">
        <v>331</v>
      </c>
      <c r="F43" s="87" t="s">
        <v>49</v>
      </c>
      <c r="G43" s="100">
        <v>1</v>
      </c>
      <c r="H43" s="100">
        <v>1</v>
      </c>
      <c r="I43" s="96" t="s">
        <v>50</v>
      </c>
    </row>
    <row r="44" spans="1:9" s="74" customFormat="1" ht="18" customHeight="1">
      <c r="A44" s="88">
        <v>34</v>
      </c>
      <c r="B44" s="103" t="s">
        <v>333</v>
      </c>
      <c r="C44" s="104" t="s">
        <v>314</v>
      </c>
      <c r="D44" s="100">
        <v>1</v>
      </c>
      <c r="E44" s="103" t="s">
        <v>333</v>
      </c>
      <c r="F44" s="87"/>
      <c r="G44" s="100">
        <v>1</v>
      </c>
      <c r="H44" s="100">
        <v>1</v>
      </c>
      <c r="I44" s="96"/>
    </row>
    <row r="45" spans="1:9" s="74" customFormat="1" ht="17.45" customHeight="1">
      <c r="A45" s="88">
        <v>35</v>
      </c>
      <c r="B45" s="103">
        <v>386041920</v>
      </c>
      <c r="C45" s="104" t="s">
        <v>315</v>
      </c>
      <c r="D45" s="100">
        <v>1</v>
      </c>
      <c r="E45" s="103">
        <v>386041920</v>
      </c>
      <c r="F45" s="87"/>
      <c r="G45" s="100">
        <v>1</v>
      </c>
      <c r="H45" s="100">
        <v>1</v>
      </c>
      <c r="I45" s="96"/>
    </row>
    <row r="46" spans="1:9" s="74" customFormat="1" ht="17.45" customHeight="1">
      <c r="A46" s="88">
        <v>36</v>
      </c>
      <c r="B46" s="103">
        <v>200803110</v>
      </c>
      <c r="C46" s="104" t="s">
        <v>317</v>
      </c>
      <c r="D46" s="100">
        <v>1</v>
      </c>
      <c r="E46" s="103">
        <v>200803110</v>
      </c>
      <c r="F46" s="87"/>
      <c r="G46" s="100">
        <v>1</v>
      </c>
      <c r="H46" s="100">
        <v>1</v>
      </c>
      <c r="I46" s="96"/>
    </row>
    <row r="47" spans="1:9" ht="18" customHeight="1">
      <c r="A47" s="88">
        <v>37</v>
      </c>
      <c r="B47" s="85">
        <v>1890130</v>
      </c>
      <c r="C47" s="86" t="s">
        <v>95</v>
      </c>
      <c r="D47" s="87">
        <v>2</v>
      </c>
      <c r="E47" s="87" t="s">
        <v>49</v>
      </c>
      <c r="F47" s="87" t="s">
        <v>49</v>
      </c>
      <c r="G47" s="88">
        <v>8.9999999999999998E-4</v>
      </c>
      <c r="H47" s="87">
        <v>1.8E-3</v>
      </c>
      <c r="I47" s="89" t="s">
        <v>16</v>
      </c>
    </row>
    <row r="48" spans="1:9" ht="18" customHeight="1">
      <c r="A48" s="88">
        <v>38</v>
      </c>
      <c r="B48" s="85">
        <v>1890110</v>
      </c>
      <c r="C48" s="90" t="s">
        <v>97</v>
      </c>
      <c r="D48" s="87">
        <v>0.04</v>
      </c>
      <c r="E48" s="87" t="s">
        <v>49</v>
      </c>
      <c r="F48" s="87" t="s">
        <v>49</v>
      </c>
      <c r="G48" s="91" t="s">
        <v>49</v>
      </c>
      <c r="H48" s="92" t="s">
        <v>49</v>
      </c>
      <c r="I48" s="93" t="s">
        <v>98</v>
      </c>
    </row>
    <row r="49" spans="1:9" ht="17.25" customHeight="1">
      <c r="A49" s="88">
        <v>39</v>
      </c>
      <c r="B49" s="85">
        <v>1810158</v>
      </c>
      <c r="C49" s="85" t="s">
        <v>100</v>
      </c>
      <c r="D49" s="94">
        <f>(0.4*0.423)/2</f>
        <v>8.4600000000000009E-2</v>
      </c>
      <c r="E49" s="87" t="s">
        <v>49</v>
      </c>
      <c r="F49" s="87" t="s">
        <v>49</v>
      </c>
      <c r="G49" s="88" t="s">
        <v>49</v>
      </c>
      <c r="H49" s="87" t="s">
        <v>49</v>
      </c>
      <c r="I49" s="89" t="s">
        <v>101</v>
      </c>
    </row>
    <row r="50" spans="1:9" ht="18" customHeight="1">
      <c r="A50" s="88">
        <v>40</v>
      </c>
      <c r="B50" s="85">
        <v>1812158</v>
      </c>
      <c r="C50" s="85" t="s">
        <v>103</v>
      </c>
      <c r="D50" s="94">
        <f>(0.4*0.402)/2</f>
        <v>8.0400000000000013E-2</v>
      </c>
      <c r="E50" s="87" t="s">
        <v>49</v>
      </c>
      <c r="F50" s="87" t="s">
        <v>49</v>
      </c>
      <c r="G50" s="88" t="s">
        <v>49</v>
      </c>
      <c r="H50" s="87" t="s">
        <v>49</v>
      </c>
      <c r="I50" s="89" t="s">
        <v>101</v>
      </c>
    </row>
    <row r="51" spans="1:9" ht="18" customHeight="1">
      <c r="A51" s="88">
        <v>41</v>
      </c>
      <c r="B51" s="85">
        <v>1816535</v>
      </c>
      <c r="C51" s="90" t="s">
        <v>105</v>
      </c>
      <c r="D51" s="95">
        <f>1/24</f>
        <v>4.1666666666666664E-2</v>
      </c>
      <c r="E51" s="87" t="s">
        <v>49</v>
      </c>
      <c r="F51" s="87" t="s">
        <v>49</v>
      </c>
      <c r="G51" s="88" t="s">
        <v>49</v>
      </c>
      <c r="H51" s="87" t="s">
        <v>49</v>
      </c>
      <c r="I51" s="96" t="s">
        <v>50</v>
      </c>
    </row>
    <row r="52" spans="1:9" ht="18" customHeight="1">
      <c r="A52" s="88">
        <v>42</v>
      </c>
      <c r="B52" s="85">
        <v>1830220</v>
      </c>
      <c r="C52" s="90" t="s">
        <v>107</v>
      </c>
      <c r="D52" s="95">
        <f>1/24</f>
        <v>4.1666666666666664E-2</v>
      </c>
      <c r="E52" s="87" t="s">
        <v>49</v>
      </c>
      <c r="F52" s="87" t="s">
        <v>49</v>
      </c>
      <c r="G52" s="88" t="s">
        <v>49</v>
      </c>
      <c r="H52" s="87" t="s">
        <v>49</v>
      </c>
      <c r="I52" s="96" t="s">
        <v>50</v>
      </c>
    </row>
    <row r="53" spans="1:9" ht="18" customHeight="1">
      <c r="A53" s="88">
        <v>43</v>
      </c>
      <c r="B53" s="168">
        <v>1890120</v>
      </c>
      <c r="C53" s="172" t="s">
        <v>109</v>
      </c>
      <c r="D53" s="95">
        <f>0.048+ 0.07</f>
        <v>0.11800000000000001</v>
      </c>
      <c r="E53" s="87" t="s">
        <v>49</v>
      </c>
      <c r="F53" s="87" t="s">
        <v>49</v>
      </c>
      <c r="G53" s="88" t="s">
        <v>49</v>
      </c>
      <c r="H53" s="87" t="s">
        <v>49</v>
      </c>
      <c r="I53" s="96" t="s">
        <v>98</v>
      </c>
    </row>
    <row r="54" spans="1:9" ht="18" customHeight="1">
      <c r="A54" s="88">
        <v>44</v>
      </c>
      <c r="B54" s="85">
        <v>1118128</v>
      </c>
      <c r="C54" s="90" t="s">
        <v>111</v>
      </c>
      <c r="D54" s="95">
        <v>8.4999999999999995E-4</v>
      </c>
      <c r="E54" s="87" t="s">
        <v>49</v>
      </c>
      <c r="F54" s="87" t="s">
        <v>49</v>
      </c>
      <c r="G54" s="88" t="s">
        <v>49</v>
      </c>
      <c r="H54" s="87" t="s">
        <v>49</v>
      </c>
      <c r="I54" s="89" t="s">
        <v>112</v>
      </c>
    </row>
    <row r="55" spans="1:9" ht="18" customHeight="1">
      <c r="A55" s="88">
        <v>45</v>
      </c>
      <c r="B55" s="85">
        <v>1830280</v>
      </c>
      <c r="C55" s="90" t="s">
        <v>114</v>
      </c>
      <c r="D55" s="95">
        <f>1/24</f>
        <v>4.1666666666666664E-2</v>
      </c>
      <c r="E55" s="87" t="s">
        <v>49</v>
      </c>
      <c r="F55" s="87" t="s">
        <v>49</v>
      </c>
      <c r="G55" s="88" t="s">
        <v>49</v>
      </c>
      <c r="H55" s="87" t="s">
        <v>49</v>
      </c>
      <c r="I55" s="89" t="s">
        <v>50</v>
      </c>
    </row>
    <row r="56" spans="1:9" ht="18" customHeight="1">
      <c r="A56" s="88">
        <v>46</v>
      </c>
      <c r="B56" s="85">
        <v>1850210</v>
      </c>
      <c r="C56" s="90" t="s">
        <v>116</v>
      </c>
      <c r="D56" s="94">
        <v>1.8E-5</v>
      </c>
      <c r="E56" s="87" t="s">
        <v>49</v>
      </c>
      <c r="F56" s="87" t="s">
        <v>49</v>
      </c>
      <c r="G56" s="88" t="s">
        <v>49</v>
      </c>
      <c r="H56" s="87" t="s">
        <v>49</v>
      </c>
      <c r="I56" s="89" t="s">
        <v>112</v>
      </c>
    </row>
    <row r="57" spans="1:9" ht="19.149999999999999" customHeight="1">
      <c r="A57" s="88">
        <v>47</v>
      </c>
      <c r="B57" s="97">
        <v>1850150</v>
      </c>
      <c r="C57" s="90" t="s">
        <v>118</v>
      </c>
      <c r="D57" s="94">
        <v>5.8300000000000001E-3</v>
      </c>
      <c r="E57" s="87" t="s">
        <v>49</v>
      </c>
      <c r="F57" s="87" t="s">
        <v>49</v>
      </c>
      <c r="G57" s="88" t="s">
        <v>49</v>
      </c>
      <c r="H57" s="87" t="s">
        <v>49</v>
      </c>
      <c r="I57" s="89" t="s">
        <v>98</v>
      </c>
    </row>
    <row r="58" spans="1:9">
      <c r="A58" s="88">
        <v>48</v>
      </c>
      <c r="B58" s="85">
        <v>1816105</v>
      </c>
      <c r="C58" s="90" t="s">
        <v>120</v>
      </c>
      <c r="D58" s="95">
        <f>1/24</f>
        <v>4.1666666666666664E-2</v>
      </c>
      <c r="E58" s="87" t="s">
        <v>49</v>
      </c>
      <c r="F58" s="87" t="s">
        <v>49</v>
      </c>
      <c r="G58" s="88" t="s">
        <v>49</v>
      </c>
      <c r="H58" s="87" t="s">
        <v>49</v>
      </c>
      <c r="I58" s="96" t="s">
        <v>50</v>
      </c>
    </row>
    <row r="59" spans="1:9" ht="30" customHeight="1">
      <c r="A59" s="88">
        <v>49</v>
      </c>
      <c r="B59" s="85">
        <v>1150708</v>
      </c>
      <c r="C59" s="85" t="s">
        <v>124</v>
      </c>
      <c r="D59" s="95">
        <v>5.9999999999999995E-4</v>
      </c>
      <c r="E59" s="87" t="s">
        <v>49</v>
      </c>
      <c r="F59" s="87" t="s">
        <v>49</v>
      </c>
      <c r="G59" s="88" t="s">
        <v>49</v>
      </c>
      <c r="H59" s="87" t="s">
        <v>49</v>
      </c>
      <c r="I59" s="96" t="s">
        <v>50</v>
      </c>
    </row>
    <row r="60" spans="1:9" ht="14.25" customHeight="1">
      <c r="A60" s="333" t="s">
        <v>269</v>
      </c>
      <c r="B60" s="334"/>
      <c r="C60" s="334"/>
      <c r="D60" s="334"/>
      <c r="E60" s="334"/>
      <c r="F60" s="334"/>
      <c r="G60" s="334"/>
      <c r="H60" s="334"/>
      <c r="I60" s="335"/>
    </row>
    <row r="61" spans="1:9" ht="22.9" customHeight="1">
      <c r="A61" s="300" t="s">
        <v>334</v>
      </c>
      <c r="B61" s="301"/>
      <c r="C61" s="301"/>
      <c r="D61" s="301"/>
      <c r="E61" s="301"/>
      <c r="F61" s="301"/>
      <c r="G61" s="301"/>
      <c r="H61" s="301"/>
      <c r="I61" s="302"/>
    </row>
    <row r="62" spans="1:9">
      <c r="A62" s="332" t="s">
        <v>128</v>
      </c>
      <c r="B62" s="332"/>
      <c r="C62" s="332"/>
      <c r="D62" s="332"/>
      <c r="E62" s="191" t="s">
        <v>160</v>
      </c>
      <c r="F62" s="192"/>
      <c r="G62" s="192"/>
      <c r="H62" s="192"/>
      <c r="I62" s="193"/>
    </row>
    <row r="63" spans="1:9">
      <c r="A63" s="332"/>
      <c r="B63" s="332"/>
      <c r="C63" s="332"/>
      <c r="D63" s="332"/>
      <c r="E63" s="194"/>
      <c r="F63" s="195"/>
      <c r="G63" s="195"/>
      <c r="H63" s="195"/>
      <c r="I63" s="196"/>
    </row>
    <row r="64" spans="1:9">
      <c r="A64" s="332"/>
      <c r="B64" s="332"/>
      <c r="C64" s="332"/>
      <c r="D64" s="332"/>
      <c r="E64" s="197"/>
      <c r="F64" s="198"/>
      <c r="G64" s="198"/>
      <c r="H64" s="198"/>
      <c r="I64" s="199"/>
    </row>
    <row r="65" spans="1:1">
      <c r="A65" s="70" t="s">
        <v>130</v>
      </c>
    </row>
  </sheetData>
  <mergeCells count="13">
    <mergeCell ref="A1:C2"/>
    <mergeCell ref="D1:G2"/>
    <mergeCell ref="A3:C5"/>
    <mergeCell ref="D3:I3"/>
    <mergeCell ref="D4:I4"/>
    <mergeCell ref="D5:I5"/>
    <mergeCell ref="H1:I1"/>
    <mergeCell ref="H2:I2"/>
    <mergeCell ref="A19:D19"/>
    <mergeCell ref="A62:D64"/>
    <mergeCell ref="A60:I60"/>
    <mergeCell ref="A61:I61"/>
    <mergeCell ref="E62:I6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1E543-6981-49D4-8F64-D61382D66009}">
  <dimension ref="A1:L63"/>
  <sheetViews>
    <sheetView topLeftCell="A25" workbookViewId="0">
      <selection activeCell="C14" sqref="C14"/>
    </sheetView>
  </sheetViews>
  <sheetFormatPr defaultColWidth="8.85546875" defaultRowHeight="15"/>
  <cols>
    <col min="1" max="1" width="5.7109375" customWidth="1"/>
    <col min="2" max="2" width="12.7109375" style="73" customWidth="1"/>
    <col min="3" max="3" width="50.85546875" bestFit="1" customWidth="1"/>
    <col min="5" max="5" width="14.7109375" customWidth="1"/>
    <col min="6" max="6" width="30.7109375" customWidth="1"/>
    <col min="7" max="7" width="8.28515625" style="4" customWidth="1"/>
    <col min="8" max="8" width="11.85546875" customWidth="1"/>
    <col min="9" max="9" width="10.5703125" style="1" customWidth="1"/>
  </cols>
  <sheetData>
    <row r="1" spans="1:9" ht="22.5" customHeight="1" thickTop="1" thickBot="1">
      <c r="A1" s="346"/>
      <c r="B1" s="347"/>
      <c r="C1" s="350" t="s">
        <v>0</v>
      </c>
      <c r="D1" s="351"/>
      <c r="E1" s="351"/>
      <c r="F1" s="351"/>
      <c r="G1" s="351"/>
      <c r="H1" s="344" t="s">
        <v>1</v>
      </c>
      <c r="I1" s="345"/>
    </row>
    <row r="2" spans="1:9" ht="20.25" customHeight="1" thickTop="1" thickBot="1">
      <c r="A2" s="348"/>
      <c r="B2" s="349"/>
      <c r="C2" s="352"/>
      <c r="D2" s="353"/>
      <c r="E2" s="353"/>
      <c r="F2" s="353"/>
      <c r="G2" s="353"/>
      <c r="H2" s="330" t="s">
        <v>2</v>
      </c>
      <c r="I2" s="331"/>
    </row>
    <row r="3" spans="1:9" ht="16.899999999999999" customHeight="1" thickTop="1">
      <c r="A3" s="234" t="s">
        <v>335</v>
      </c>
      <c r="B3" s="235"/>
      <c r="C3" s="236"/>
      <c r="D3" s="341" t="s">
        <v>186</v>
      </c>
      <c r="E3" s="342"/>
      <c r="F3" s="342"/>
      <c r="G3" s="342"/>
      <c r="H3" s="342"/>
      <c r="I3" s="343"/>
    </row>
    <row r="4" spans="1:9" ht="19.5" customHeight="1">
      <c r="A4" s="237"/>
      <c r="B4" s="238"/>
      <c r="C4" s="239"/>
      <c r="D4" s="243" t="s">
        <v>336</v>
      </c>
      <c r="E4" s="210"/>
      <c r="F4" s="210"/>
      <c r="G4" s="210"/>
      <c r="H4" s="210"/>
      <c r="I4" s="211"/>
    </row>
    <row r="5" spans="1:9" ht="16.899999999999999" customHeight="1" thickBot="1">
      <c r="A5" s="237"/>
      <c r="B5" s="238"/>
      <c r="C5" s="239"/>
      <c r="D5" s="244" t="s">
        <v>337</v>
      </c>
      <c r="E5" s="245"/>
      <c r="F5" s="245"/>
      <c r="G5" s="245"/>
      <c r="H5" s="245"/>
      <c r="I5" s="246"/>
    </row>
    <row r="6" spans="1:9" ht="24.75" thickBot="1">
      <c r="A6" s="22" t="s">
        <v>3</v>
      </c>
      <c r="B6" s="113" t="s">
        <v>4</v>
      </c>
      <c r="C6" s="22" t="s">
        <v>5</v>
      </c>
      <c r="D6" s="150" t="s">
        <v>6</v>
      </c>
      <c r="E6" s="151" t="s">
        <v>135</v>
      </c>
      <c r="F6" s="114" t="s">
        <v>8</v>
      </c>
      <c r="G6" s="152" t="s">
        <v>9</v>
      </c>
      <c r="H6" s="153" t="s">
        <v>10</v>
      </c>
      <c r="I6" s="114" t="s">
        <v>11</v>
      </c>
    </row>
    <row r="7" spans="1:9" ht="19.149999999999999" customHeight="1">
      <c r="A7" s="105">
        <v>1</v>
      </c>
      <c r="B7" s="106" t="s">
        <v>218</v>
      </c>
      <c r="C7" s="107" t="s">
        <v>219</v>
      </c>
      <c r="D7" s="155">
        <v>1</v>
      </c>
      <c r="E7" s="109" t="s">
        <v>218</v>
      </c>
      <c r="F7" s="110" t="s">
        <v>220</v>
      </c>
      <c r="G7" s="105">
        <v>4.2000000000000003E-2</v>
      </c>
      <c r="H7" s="105">
        <f>G7*D7</f>
        <v>4.2000000000000003E-2</v>
      </c>
      <c r="I7" s="111" t="s">
        <v>16</v>
      </c>
    </row>
    <row r="8" spans="1:9" ht="19.149999999999999" customHeight="1">
      <c r="A8" s="88">
        <v>2</v>
      </c>
      <c r="B8" s="85" t="s">
        <v>218</v>
      </c>
      <c r="C8" s="99" t="s">
        <v>221</v>
      </c>
      <c r="D8" s="144">
        <v>1</v>
      </c>
      <c r="E8" s="98" t="s">
        <v>218</v>
      </c>
      <c r="F8" s="87" t="s">
        <v>220</v>
      </c>
      <c r="G8" s="88">
        <v>2.1000000000000001E-2</v>
      </c>
      <c r="H8" s="88">
        <f t="shared" ref="H8:H16" si="0">G8*D8</f>
        <v>2.1000000000000001E-2</v>
      </c>
      <c r="I8" s="101" t="s">
        <v>16</v>
      </c>
    </row>
    <row r="9" spans="1:9" ht="19.149999999999999" customHeight="1">
      <c r="A9" s="88">
        <v>3</v>
      </c>
      <c r="B9" s="85" t="s">
        <v>218</v>
      </c>
      <c r="C9" s="99" t="s">
        <v>225</v>
      </c>
      <c r="D9" s="144">
        <v>2</v>
      </c>
      <c r="E9" s="98" t="s">
        <v>218</v>
      </c>
      <c r="F9" s="87" t="s">
        <v>220</v>
      </c>
      <c r="G9" s="88">
        <v>0.03</v>
      </c>
      <c r="H9" s="88">
        <f>G9*D9</f>
        <v>0.06</v>
      </c>
      <c r="I9" s="101" t="s">
        <v>16</v>
      </c>
    </row>
    <row r="10" spans="1:9" ht="19.149999999999999" customHeight="1">
      <c r="A10" s="88">
        <v>4</v>
      </c>
      <c r="B10" s="85" t="s">
        <v>218</v>
      </c>
      <c r="C10" s="99" t="s">
        <v>338</v>
      </c>
      <c r="D10" s="144">
        <v>1</v>
      </c>
      <c r="E10" s="98" t="s">
        <v>218</v>
      </c>
      <c r="F10" s="87" t="s">
        <v>220</v>
      </c>
      <c r="G10" s="88">
        <v>5.4999999999999997E-3</v>
      </c>
      <c r="H10" s="88">
        <f>G10*D10</f>
        <v>5.4999999999999997E-3</v>
      </c>
      <c r="I10" s="101" t="s">
        <v>16</v>
      </c>
    </row>
    <row r="11" spans="1:9" ht="19.149999999999999" customHeight="1">
      <c r="A11" s="88">
        <v>5</v>
      </c>
      <c r="B11" s="85" t="s">
        <v>218</v>
      </c>
      <c r="C11" s="99" t="s">
        <v>224</v>
      </c>
      <c r="D11" s="144">
        <v>1</v>
      </c>
      <c r="E11" s="98" t="s">
        <v>218</v>
      </c>
      <c r="F11" s="87" t="s">
        <v>220</v>
      </c>
      <c r="G11" s="88">
        <v>4.0000000000000001E-3</v>
      </c>
      <c r="H11" s="88">
        <f t="shared" si="0"/>
        <v>4.0000000000000001E-3</v>
      </c>
      <c r="I11" s="101" t="s">
        <v>16</v>
      </c>
    </row>
    <row r="12" spans="1:9" ht="19.149999999999999" customHeight="1">
      <c r="A12" s="88">
        <v>6</v>
      </c>
      <c r="B12" s="85" t="s">
        <v>218</v>
      </c>
      <c r="C12" s="99" t="s">
        <v>222</v>
      </c>
      <c r="D12" s="144">
        <v>1</v>
      </c>
      <c r="E12" s="98" t="s">
        <v>218</v>
      </c>
      <c r="F12" s="87" t="s">
        <v>220</v>
      </c>
      <c r="G12" s="88">
        <v>8.6E-3</v>
      </c>
      <c r="H12" s="88">
        <f t="shared" si="0"/>
        <v>8.6E-3</v>
      </c>
      <c r="I12" s="101" t="s">
        <v>16</v>
      </c>
    </row>
    <row r="13" spans="1:9" ht="19.149999999999999" customHeight="1">
      <c r="A13" s="88">
        <v>7</v>
      </c>
      <c r="B13" s="85" t="s">
        <v>218</v>
      </c>
      <c r="C13" s="99" t="s">
        <v>226</v>
      </c>
      <c r="D13" s="144">
        <v>3</v>
      </c>
      <c r="E13" s="98" t="s">
        <v>218</v>
      </c>
      <c r="F13" s="87" t="s">
        <v>220</v>
      </c>
      <c r="G13" s="88">
        <v>5.1000000000000004E-3</v>
      </c>
      <c r="H13" s="88">
        <f>G13*D13</f>
        <v>1.5300000000000001E-2</v>
      </c>
      <c r="I13" s="101" t="s">
        <v>16</v>
      </c>
    </row>
    <row r="14" spans="1:9" ht="19.149999999999999" customHeight="1">
      <c r="A14" s="88">
        <v>8</v>
      </c>
      <c r="B14" s="85" t="s">
        <v>218</v>
      </c>
      <c r="C14" s="99" t="s">
        <v>299</v>
      </c>
      <c r="D14" s="144">
        <v>1</v>
      </c>
      <c r="E14" s="98" t="s">
        <v>218</v>
      </c>
      <c r="F14" s="87" t="s">
        <v>220</v>
      </c>
      <c r="G14" s="88">
        <v>1.72E-3</v>
      </c>
      <c r="H14" s="88">
        <f t="shared" si="0"/>
        <v>1.72E-3</v>
      </c>
      <c r="I14" s="101" t="s">
        <v>16</v>
      </c>
    </row>
    <row r="15" spans="1:9" ht="19.149999999999999" customHeight="1">
      <c r="A15" s="88">
        <v>9</v>
      </c>
      <c r="B15" s="85" t="s">
        <v>218</v>
      </c>
      <c r="C15" s="99" t="s">
        <v>300</v>
      </c>
      <c r="D15" s="144">
        <v>1</v>
      </c>
      <c r="E15" s="98" t="s">
        <v>218</v>
      </c>
      <c r="F15" s="87" t="s">
        <v>220</v>
      </c>
      <c r="G15" s="88">
        <v>3.0000000000000001E-3</v>
      </c>
      <c r="H15" s="88">
        <f t="shared" si="0"/>
        <v>3.0000000000000001E-3</v>
      </c>
      <c r="I15" s="101" t="s">
        <v>16</v>
      </c>
    </row>
    <row r="16" spans="1:9" ht="19.149999999999999" customHeight="1">
      <c r="A16" s="88">
        <v>10</v>
      </c>
      <c r="B16" s="85" t="s">
        <v>218</v>
      </c>
      <c r="C16" s="99" t="s">
        <v>228</v>
      </c>
      <c r="D16" s="144">
        <v>1</v>
      </c>
      <c r="E16" s="98" t="s">
        <v>218</v>
      </c>
      <c r="F16" s="87" t="s">
        <v>220</v>
      </c>
      <c r="G16" s="88">
        <v>2.5000000000000001E-3</v>
      </c>
      <c r="H16" s="88">
        <f t="shared" si="0"/>
        <v>2.5000000000000001E-3</v>
      </c>
      <c r="I16" s="101" t="s">
        <v>16</v>
      </c>
    </row>
    <row r="17" spans="1:9" ht="29.25" customHeight="1">
      <c r="A17" s="315" t="s">
        <v>41</v>
      </c>
      <c r="B17" s="315"/>
      <c r="C17" s="315"/>
      <c r="D17" s="315"/>
      <c r="E17" s="102" t="s">
        <v>229</v>
      </c>
      <c r="F17" s="98" t="s">
        <v>230</v>
      </c>
      <c r="G17" s="88">
        <f>SUM(G7:G16)</f>
        <v>0.12342</v>
      </c>
      <c r="H17" s="88">
        <f>SUM(H7:H16)</f>
        <v>0.16362000000000002</v>
      </c>
      <c r="I17" s="101" t="s">
        <v>16</v>
      </c>
    </row>
    <row r="18" spans="1:9" ht="31.9" customHeight="1">
      <c r="A18" s="88">
        <v>11</v>
      </c>
      <c r="B18" s="85" t="s">
        <v>218</v>
      </c>
      <c r="C18" s="148" t="s">
        <v>339</v>
      </c>
      <c r="D18" s="100">
        <v>1</v>
      </c>
      <c r="E18" s="98" t="s">
        <v>232</v>
      </c>
      <c r="F18" s="98" t="s">
        <v>233</v>
      </c>
      <c r="G18" s="88">
        <v>2.1000000000000001E-2</v>
      </c>
      <c r="H18" s="88">
        <v>2.1000000000000001E-2</v>
      </c>
      <c r="I18" s="101" t="s">
        <v>16</v>
      </c>
    </row>
    <row r="19" spans="1:9" ht="19.149999999999999" customHeight="1">
      <c r="A19" s="88">
        <v>12</v>
      </c>
      <c r="B19" s="103">
        <v>8104124100</v>
      </c>
      <c r="C19" s="99" t="s">
        <v>234</v>
      </c>
      <c r="D19" s="100">
        <v>1</v>
      </c>
      <c r="E19" s="103">
        <v>8104124100</v>
      </c>
      <c r="F19" s="87" t="s">
        <v>49</v>
      </c>
      <c r="G19" s="100">
        <v>1</v>
      </c>
      <c r="H19" s="100">
        <v>1</v>
      </c>
      <c r="I19" s="101" t="s">
        <v>50</v>
      </c>
    </row>
    <row r="20" spans="1:9" ht="19.149999999999999" customHeight="1">
      <c r="A20" s="88">
        <v>13</v>
      </c>
      <c r="B20" s="103">
        <v>8104124200</v>
      </c>
      <c r="C20" s="99" t="s">
        <v>235</v>
      </c>
      <c r="D20" s="100">
        <v>1</v>
      </c>
      <c r="E20" s="103">
        <v>8104124200</v>
      </c>
      <c r="F20" s="88" t="s">
        <v>49</v>
      </c>
      <c r="G20" s="100">
        <v>1</v>
      </c>
      <c r="H20" s="100">
        <v>1</v>
      </c>
      <c r="I20" s="101" t="s">
        <v>50</v>
      </c>
    </row>
    <row r="21" spans="1:9" ht="31.5" customHeight="1">
      <c r="A21" s="88">
        <v>14</v>
      </c>
      <c r="B21" s="103">
        <v>8308231000</v>
      </c>
      <c r="C21" s="99" t="s">
        <v>236</v>
      </c>
      <c r="D21" s="100">
        <v>2</v>
      </c>
      <c r="E21" s="103">
        <v>8308231000</v>
      </c>
      <c r="F21" s="88" t="s">
        <v>49</v>
      </c>
      <c r="G21" s="100">
        <v>2</v>
      </c>
      <c r="H21" s="100">
        <v>2</v>
      </c>
      <c r="I21" s="101" t="s">
        <v>50</v>
      </c>
    </row>
    <row r="22" spans="1:9" ht="30" customHeight="1">
      <c r="A22" s="88">
        <v>15</v>
      </c>
      <c r="B22" s="103" t="s">
        <v>340</v>
      </c>
      <c r="C22" s="99" t="s">
        <v>304</v>
      </c>
      <c r="D22" s="100">
        <v>1</v>
      </c>
      <c r="E22" s="103" t="s">
        <v>340</v>
      </c>
      <c r="F22" s="88" t="s">
        <v>49</v>
      </c>
      <c r="G22" s="100">
        <v>1</v>
      </c>
      <c r="H22" s="100">
        <v>1</v>
      </c>
      <c r="I22" s="101" t="s">
        <v>50</v>
      </c>
    </row>
    <row r="23" spans="1:9" ht="27.6" customHeight="1">
      <c r="A23" s="88">
        <v>16</v>
      </c>
      <c r="B23" s="103" t="s">
        <v>238</v>
      </c>
      <c r="C23" s="99" t="s">
        <v>239</v>
      </c>
      <c r="D23" s="100">
        <v>1</v>
      </c>
      <c r="E23" s="103" t="s">
        <v>238</v>
      </c>
      <c r="F23" s="88" t="s">
        <v>49</v>
      </c>
      <c r="G23" s="100">
        <v>1</v>
      </c>
      <c r="H23" s="100">
        <v>1</v>
      </c>
      <c r="I23" s="101" t="s">
        <v>50</v>
      </c>
    </row>
    <row r="24" spans="1:9" ht="39" customHeight="1">
      <c r="A24" s="88">
        <v>17</v>
      </c>
      <c r="B24" s="103" t="s">
        <v>240</v>
      </c>
      <c r="C24" s="99" t="s">
        <v>241</v>
      </c>
      <c r="D24" s="100">
        <v>1</v>
      </c>
      <c r="E24" s="103" t="s">
        <v>240</v>
      </c>
      <c r="F24" s="88" t="s">
        <v>49</v>
      </c>
      <c r="G24" s="100">
        <v>1</v>
      </c>
      <c r="H24" s="100">
        <v>1</v>
      </c>
      <c r="I24" s="101" t="s">
        <v>50</v>
      </c>
    </row>
    <row r="25" spans="1:9" ht="31.9" customHeight="1">
      <c r="A25" s="88">
        <v>18</v>
      </c>
      <c r="B25" s="103" t="s">
        <v>242</v>
      </c>
      <c r="C25" s="99" t="s">
        <v>243</v>
      </c>
      <c r="D25" s="100">
        <v>1</v>
      </c>
      <c r="E25" s="103" t="s">
        <v>244</v>
      </c>
      <c r="F25" s="88" t="s">
        <v>49</v>
      </c>
      <c r="G25" s="100">
        <v>1</v>
      </c>
      <c r="H25" s="100">
        <v>1</v>
      </c>
      <c r="I25" s="101" t="s">
        <v>50</v>
      </c>
    </row>
    <row r="26" spans="1:9" ht="19.149999999999999" customHeight="1">
      <c r="A26" s="88">
        <v>19</v>
      </c>
      <c r="B26" s="103">
        <v>8103218000</v>
      </c>
      <c r="C26" s="99" t="s">
        <v>245</v>
      </c>
      <c r="D26" s="100">
        <v>5</v>
      </c>
      <c r="E26" s="103">
        <v>8103218000</v>
      </c>
      <c r="F26" s="88" t="s">
        <v>49</v>
      </c>
      <c r="G26" s="100">
        <v>5</v>
      </c>
      <c r="H26" s="100">
        <v>5</v>
      </c>
      <c r="I26" s="101" t="s">
        <v>50</v>
      </c>
    </row>
    <row r="27" spans="1:9" ht="19.149999999999999" customHeight="1">
      <c r="A27" s="88">
        <v>20</v>
      </c>
      <c r="B27" s="103">
        <v>8503361300</v>
      </c>
      <c r="C27" s="99" t="s">
        <v>246</v>
      </c>
      <c r="D27" s="100">
        <v>6</v>
      </c>
      <c r="E27" s="103">
        <v>8503361300</v>
      </c>
      <c r="F27" s="88" t="s">
        <v>49</v>
      </c>
      <c r="G27" s="100">
        <v>6</v>
      </c>
      <c r="H27" s="100">
        <v>6</v>
      </c>
      <c r="I27" s="101" t="s">
        <v>50</v>
      </c>
    </row>
    <row r="28" spans="1:9" ht="28.15" customHeight="1">
      <c r="A28" s="88">
        <v>21</v>
      </c>
      <c r="B28" s="103" t="s">
        <v>247</v>
      </c>
      <c r="C28" s="99" t="s">
        <v>248</v>
      </c>
      <c r="D28" s="100">
        <v>2</v>
      </c>
      <c r="E28" s="103" t="s">
        <v>247</v>
      </c>
      <c r="F28" s="88" t="s">
        <v>49</v>
      </c>
      <c r="G28" s="100">
        <v>2</v>
      </c>
      <c r="H28" s="100">
        <v>2</v>
      </c>
      <c r="I28" s="101" t="s">
        <v>50</v>
      </c>
    </row>
    <row r="29" spans="1:9" ht="28.5" customHeight="1">
      <c r="A29" s="88">
        <v>22</v>
      </c>
      <c r="B29" s="103">
        <v>8103214001</v>
      </c>
      <c r="C29" s="99" t="s">
        <v>249</v>
      </c>
      <c r="D29" s="100">
        <v>1</v>
      </c>
      <c r="E29" s="103">
        <v>8103214001</v>
      </c>
      <c r="F29" s="88" t="s">
        <v>49</v>
      </c>
      <c r="G29" s="100">
        <v>1</v>
      </c>
      <c r="H29" s="100">
        <v>1</v>
      </c>
      <c r="I29" s="101" t="s">
        <v>50</v>
      </c>
    </row>
    <row r="30" spans="1:9" ht="19.149999999999999" customHeight="1">
      <c r="A30" s="88">
        <v>23</v>
      </c>
      <c r="B30" s="103" t="s">
        <v>341</v>
      </c>
      <c r="C30" s="99" t="s">
        <v>251</v>
      </c>
      <c r="D30" s="100">
        <v>1</v>
      </c>
      <c r="E30" s="103" t="s">
        <v>341</v>
      </c>
      <c r="F30" s="88" t="s">
        <v>49</v>
      </c>
      <c r="G30" s="100">
        <v>1</v>
      </c>
      <c r="H30" s="100">
        <v>1</v>
      </c>
      <c r="I30" s="101" t="s">
        <v>50</v>
      </c>
    </row>
    <row r="31" spans="1:9" ht="36.75" customHeight="1">
      <c r="A31" s="88">
        <v>24</v>
      </c>
      <c r="B31" s="103">
        <v>8003784000</v>
      </c>
      <c r="C31" s="99" t="s">
        <v>342</v>
      </c>
      <c r="D31" s="100">
        <v>1</v>
      </c>
      <c r="E31" s="103">
        <v>8003784000</v>
      </c>
      <c r="F31" s="88" t="s">
        <v>49</v>
      </c>
      <c r="G31" s="100">
        <v>1</v>
      </c>
      <c r="H31" s="100">
        <v>1</v>
      </c>
      <c r="I31" s="101" t="s">
        <v>50</v>
      </c>
    </row>
    <row r="32" spans="1:9" ht="19.149999999999999" customHeight="1">
      <c r="A32" s="88">
        <v>25</v>
      </c>
      <c r="B32" s="103">
        <v>8002154000</v>
      </c>
      <c r="C32" s="99" t="s">
        <v>343</v>
      </c>
      <c r="D32" s="100">
        <v>1</v>
      </c>
      <c r="E32" s="103">
        <v>8002154000</v>
      </c>
      <c r="F32" s="88" t="s">
        <v>49</v>
      </c>
      <c r="G32" s="100">
        <v>1</v>
      </c>
      <c r="H32" s="100">
        <v>1</v>
      </c>
      <c r="I32" s="101" t="s">
        <v>50</v>
      </c>
    </row>
    <row r="33" spans="1:9" ht="19.149999999999999" customHeight="1">
      <c r="A33" s="88">
        <v>26</v>
      </c>
      <c r="B33" s="103" t="s">
        <v>344</v>
      </c>
      <c r="C33" s="99" t="s">
        <v>255</v>
      </c>
      <c r="D33" s="100">
        <v>4</v>
      </c>
      <c r="E33" s="103" t="s">
        <v>344</v>
      </c>
      <c r="F33" s="88" t="s">
        <v>49</v>
      </c>
      <c r="G33" s="100">
        <v>4</v>
      </c>
      <c r="H33" s="100">
        <v>4</v>
      </c>
      <c r="I33" s="101" t="s">
        <v>50</v>
      </c>
    </row>
    <row r="34" spans="1:9" ht="19.149999999999999" customHeight="1">
      <c r="A34" s="88">
        <v>27</v>
      </c>
      <c r="B34" s="103" t="s">
        <v>256</v>
      </c>
      <c r="C34" s="99" t="s">
        <v>257</v>
      </c>
      <c r="D34" s="100">
        <v>2</v>
      </c>
      <c r="E34" s="103" t="s">
        <v>256</v>
      </c>
      <c r="F34" s="88" t="s">
        <v>49</v>
      </c>
      <c r="G34" s="100">
        <v>2</v>
      </c>
      <c r="H34" s="100">
        <v>2</v>
      </c>
      <c r="I34" s="101" t="s">
        <v>50</v>
      </c>
    </row>
    <row r="35" spans="1:9" ht="19.149999999999999" customHeight="1">
      <c r="A35" s="88">
        <v>28</v>
      </c>
      <c r="B35" s="103">
        <v>55908302</v>
      </c>
      <c r="C35" s="99" t="s">
        <v>258</v>
      </c>
      <c r="D35" s="100">
        <v>1</v>
      </c>
      <c r="E35" s="103">
        <v>55908302</v>
      </c>
      <c r="F35" s="88" t="s">
        <v>49</v>
      </c>
      <c r="G35" s="100">
        <v>1</v>
      </c>
      <c r="H35" s="100">
        <v>1</v>
      </c>
      <c r="I35" s="101" t="s">
        <v>50</v>
      </c>
    </row>
    <row r="36" spans="1:9" ht="19.149999999999999" customHeight="1">
      <c r="A36" s="88">
        <v>29</v>
      </c>
      <c r="B36" s="103">
        <v>55908301</v>
      </c>
      <c r="C36" s="99" t="s">
        <v>259</v>
      </c>
      <c r="D36" s="100">
        <v>1</v>
      </c>
      <c r="E36" s="103">
        <v>55908301</v>
      </c>
      <c r="F36" s="88" t="s">
        <v>49</v>
      </c>
      <c r="G36" s="100">
        <v>1</v>
      </c>
      <c r="H36" s="100">
        <v>1</v>
      </c>
      <c r="I36" s="101" t="s">
        <v>50</v>
      </c>
    </row>
    <row r="37" spans="1:9" ht="19.149999999999999" customHeight="1">
      <c r="A37" s="88">
        <v>30</v>
      </c>
      <c r="B37" s="103">
        <v>8308080300</v>
      </c>
      <c r="C37" s="99" t="s">
        <v>260</v>
      </c>
      <c r="D37" s="100">
        <v>2</v>
      </c>
      <c r="E37" s="103">
        <v>8308080300</v>
      </c>
      <c r="F37" s="88" t="s">
        <v>49</v>
      </c>
      <c r="G37" s="100">
        <v>2</v>
      </c>
      <c r="H37" s="100">
        <v>2</v>
      </c>
      <c r="I37" s="101" t="s">
        <v>50</v>
      </c>
    </row>
    <row r="38" spans="1:9" ht="19.149999999999999" customHeight="1">
      <c r="A38" s="88">
        <v>31</v>
      </c>
      <c r="B38" s="145" t="s">
        <v>261</v>
      </c>
      <c r="C38" s="99" t="s">
        <v>262</v>
      </c>
      <c r="D38" s="100">
        <v>1</v>
      </c>
      <c r="E38" s="145" t="s">
        <v>261</v>
      </c>
      <c r="F38" s="88" t="s">
        <v>49</v>
      </c>
      <c r="G38" s="100">
        <v>1</v>
      </c>
      <c r="H38" s="100">
        <v>1</v>
      </c>
      <c r="I38" s="101" t="s">
        <v>50</v>
      </c>
    </row>
    <row r="39" spans="1:9" ht="19.149999999999999" customHeight="1">
      <c r="A39" s="88">
        <v>32</v>
      </c>
      <c r="B39" s="146" t="s">
        <v>267</v>
      </c>
      <c r="C39" s="99" t="s">
        <v>345</v>
      </c>
      <c r="D39" s="100">
        <v>1</v>
      </c>
      <c r="E39" s="146" t="s">
        <v>267</v>
      </c>
      <c r="F39" s="88" t="s">
        <v>49</v>
      </c>
      <c r="G39" s="100">
        <v>1</v>
      </c>
      <c r="H39" s="100">
        <v>1</v>
      </c>
      <c r="I39" s="101" t="s">
        <v>50</v>
      </c>
    </row>
    <row r="40" spans="1:9" ht="19.149999999999999" customHeight="1">
      <c r="A40" s="88">
        <v>33</v>
      </c>
      <c r="B40" s="103" t="s">
        <v>265</v>
      </c>
      <c r="C40" s="99" t="s">
        <v>266</v>
      </c>
      <c r="D40" s="100">
        <v>1</v>
      </c>
      <c r="E40" s="103" t="s">
        <v>265</v>
      </c>
      <c r="F40" s="88" t="s">
        <v>49</v>
      </c>
      <c r="G40" s="100">
        <v>1</v>
      </c>
      <c r="H40" s="100">
        <v>1</v>
      </c>
      <c r="I40" s="101" t="s">
        <v>50</v>
      </c>
    </row>
    <row r="41" spans="1:9" ht="19.149999999999999" customHeight="1">
      <c r="A41" s="88">
        <v>34</v>
      </c>
      <c r="B41" s="103" t="s">
        <v>263</v>
      </c>
      <c r="C41" s="99" t="s">
        <v>312</v>
      </c>
      <c r="D41" s="100">
        <v>1</v>
      </c>
      <c r="E41" s="103" t="s">
        <v>263</v>
      </c>
      <c r="F41" s="88" t="s">
        <v>49</v>
      </c>
      <c r="G41" s="100">
        <v>1</v>
      </c>
      <c r="H41" s="100">
        <v>1</v>
      </c>
      <c r="I41" s="101" t="s">
        <v>50</v>
      </c>
    </row>
    <row r="42" spans="1:9" ht="19.149999999999999" customHeight="1">
      <c r="A42" s="88">
        <v>35</v>
      </c>
      <c r="B42" s="103">
        <v>386041920</v>
      </c>
      <c r="C42" s="99" t="s">
        <v>315</v>
      </c>
      <c r="D42" s="100">
        <v>1</v>
      </c>
      <c r="E42" s="103">
        <v>386041920</v>
      </c>
      <c r="F42" s="88"/>
      <c r="G42" s="100">
        <v>1</v>
      </c>
      <c r="H42" s="100">
        <v>1</v>
      </c>
      <c r="I42" s="101" t="s">
        <v>50</v>
      </c>
    </row>
    <row r="43" spans="1:9">
      <c r="A43" s="88">
        <v>36</v>
      </c>
      <c r="B43" s="103">
        <v>200803110</v>
      </c>
      <c r="C43" s="99" t="s">
        <v>317</v>
      </c>
      <c r="D43" s="100">
        <v>1</v>
      </c>
      <c r="E43" s="103">
        <v>200803110</v>
      </c>
      <c r="F43" s="88" t="s">
        <v>49</v>
      </c>
      <c r="G43" s="100">
        <v>1</v>
      </c>
      <c r="H43" s="100">
        <v>1</v>
      </c>
      <c r="I43" s="101" t="s">
        <v>50</v>
      </c>
    </row>
    <row r="44" spans="1:9" ht="19.149999999999999" customHeight="1">
      <c r="A44" s="88">
        <v>37</v>
      </c>
      <c r="B44" s="85">
        <v>1890130</v>
      </c>
      <c r="C44" s="86" t="s">
        <v>95</v>
      </c>
      <c r="D44" s="87">
        <v>2</v>
      </c>
      <c r="E44" s="87" t="s">
        <v>49</v>
      </c>
      <c r="F44" s="87" t="s">
        <v>49</v>
      </c>
      <c r="G44" s="88">
        <v>8.9999999999999998E-4</v>
      </c>
      <c r="H44" s="87">
        <v>1.8E-3</v>
      </c>
      <c r="I44" s="89" t="s">
        <v>16</v>
      </c>
    </row>
    <row r="45" spans="1:9" ht="18" customHeight="1">
      <c r="A45" s="88">
        <v>38</v>
      </c>
      <c r="B45" s="85">
        <v>1890110</v>
      </c>
      <c r="C45" s="90" t="s">
        <v>97</v>
      </c>
      <c r="D45" s="87">
        <v>0.04</v>
      </c>
      <c r="E45" s="87" t="s">
        <v>49</v>
      </c>
      <c r="F45" s="87" t="s">
        <v>49</v>
      </c>
      <c r="G45" s="91" t="s">
        <v>49</v>
      </c>
      <c r="H45" s="92" t="s">
        <v>49</v>
      </c>
      <c r="I45" s="93" t="s">
        <v>98</v>
      </c>
    </row>
    <row r="46" spans="1:9" ht="17.25" customHeight="1">
      <c r="A46" s="88">
        <v>39</v>
      </c>
      <c r="B46" s="85">
        <v>1810158</v>
      </c>
      <c r="C46" s="85" t="s">
        <v>100</v>
      </c>
      <c r="D46" s="94">
        <f>(0.4*0.423)/2</f>
        <v>8.4600000000000009E-2</v>
      </c>
      <c r="E46" s="87" t="s">
        <v>49</v>
      </c>
      <c r="F46" s="87" t="s">
        <v>49</v>
      </c>
      <c r="G46" s="88" t="s">
        <v>49</v>
      </c>
      <c r="H46" s="87" t="s">
        <v>49</v>
      </c>
      <c r="I46" s="89" t="s">
        <v>101</v>
      </c>
    </row>
    <row r="47" spans="1:9" ht="18" customHeight="1">
      <c r="A47" s="88">
        <v>40</v>
      </c>
      <c r="B47" s="85">
        <v>1812158</v>
      </c>
      <c r="C47" s="85" t="s">
        <v>103</v>
      </c>
      <c r="D47" s="94">
        <f>(0.4*0.402)/2</f>
        <v>8.0400000000000013E-2</v>
      </c>
      <c r="E47" s="87" t="s">
        <v>49</v>
      </c>
      <c r="F47" s="87" t="s">
        <v>49</v>
      </c>
      <c r="G47" s="88" t="s">
        <v>49</v>
      </c>
      <c r="H47" s="87" t="s">
        <v>49</v>
      </c>
      <c r="I47" s="89" t="s">
        <v>101</v>
      </c>
    </row>
    <row r="48" spans="1:9" ht="19.149999999999999" customHeight="1">
      <c r="A48" s="88">
        <v>41</v>
      </c>
      <c r="B48" s="85">
        <v>1816535</v>
      </c>
      <c r="C48" s="90" t="s">
        <v>105</v>
      </c>
      <c r="D48" s="95">
        <f>1/24</f>
        <v>4.1666666666666664E-2</v>
      </c>
      <c r="E48" s="87" t="s">
        <v>49</v>
      </c>
      <c r="F48" s="87" t="s">
        <v>49</v>
      </c>
      <c r="G48" s="88" t="s">
        <v>49</v>
      </c>
      <c r="H48" s="87" t="s">
        <v>49</v>
      </c>
      <c r="I48" s="96" t="s">
        <v>50</v>
      </c>
    </row>
    <row r="49" spans="1:12" ht="19.149999999999999" customHeight="1">
      <c r="A49" s="88">
        <v>42</v>
      </c>
      <c r="B49" s="85">
        <v>1830220</v>
      </c>
      <c r="C49" s="90" t="s">
        <v>107</v>
      </c>
      <c r="D49" s="95">
        <f>1/24</f>
        <v>4.1666666666666664E-2</v>
      </c>
      <c r="E49" s="87" t="s">
        <v>49</v>
      </c>
      <c r="F49" s="87" t="s">
        <v>49</v>
      </c>
      <c r="G49" s="88" t="s">
        <v>49</v>
      </c>
      <c r="H49" s="87" t="s">
        <v>49</v>
      </c>
      <c r="I49" s="96" t="s">
        <v>50</v>
      </c>
    </row>
    <row r="50" spans="1:12" ht="19.149999999999999" customHeight="1">
      <c r="A50" s="88">
        <v>43</v>
      </c>
      <c r="B50" s="168">
        <v>1890120</v>
      </c>
      <c r="C50" s="172" t="s">
        <v>109</v>
      </c>
      <c r="D50" s="95">
        <f>0.048+ 0.07</f>
        <v>0.11800000000000001</v>
      </c>
      <c r="E50" s="87" t="s">
        <v>49</v>
      </c>
      <c r="F50" s="87" t="s">
        <v>49</v>
      </c>
      <c r="G50" s="88" t="s">
        <v>49</v>
      </c>
      <c r="H50" s="87" t="s">
        <v>49</v>
      </c>
      <c r="I50" s="96" t="s">
        <v>98</v>
      </c>
    </row>
    <row r="51" spans="1:12" ht="19.149999999999999" customHeight="1">
      <c r="A51" s="88">
        <v>44</v>
      </c>
      <c r="B51" s="85">
        <v>1118128</v>
      </c>
      <c r="C51" s="90" t="s">
        <v>111</v>
      </c>
      <c r="D51" s="95">
        <v>8.4999999999999995E-4</v>
      </c>
      <c r="E51" s="87" t="s">
        <v>49</v>
      </c>
      <c r="F51" s="87" t="s">
        <v>49</v>
      </c>
      <c r="G51" s="88" t="s">
        <v>49</v>
      </c>
      <c r="H51" s="87" t="s">
        <v>49</v>
      </c>
      <c r="I51" s="89" t="s">
        <v>112</v>
      </c>
    </row>
    <row r="52" spans="1:12" ht="19.149999999999999" customHeight="1">
      <c r="A52" s="88">
        <v>45</v>
      </c>
      <c r="B52" s="85">
        <v>1830280</v>
      </c>
      <c r="C52" s="90" t="s">
        <v>114</v>
      </c>
      <c r="D52" s="95">
        <f>1/24</f>
        <v>4.1666666666666664E-2</v>
      </c>
      <c r="E52" s="87" t="s">
        <v>49</v>
      </c>
      <c r="F52" s="87" t="s">
        <v>49</v>
      </c>
      <c r="G52" s="88" t="s">
        <v>49</v>
      </c>
      <c r="H52" s="87" t="s">
        <v>49</v>
      </c>
      <c r="I52" s="89" t="s">
        <v>50</v>
      </c>
    </row>
    <row r="53" spans="1:12" ht="19.149999999999999" customHeight="1">
      <c r="A53" s="88">
        <v>46</v>
      </c>
      <c r="B53" s="85">
        <v>1850210</v>
      </c>
      <c r="C53" s="90" t="s">
        <v>116</v>
      </c>
      <c r="D53" s="94">
        <v>1.8E-5</v>
      </c>
      <c r="E53" s="87" t="s">
        <v>49</v>
      </c>
      <c r="F53" s="87" t="s">
        <v>49</v>
      </c>
      <c r="G53" s="88" t="s">
        <v>49</v>
      </c>
      <c r="H53" s="87" t="s">
        <v>49</v>
      </c>
      <c r="I53" s="89" t="s">
        <v>112</v>
      </c>
    </row>
    <row r="54" spans="1:12" ht="19.149999999999999" customHeight="1">
      <c r="A54" s="88">
        <v>47</v>
      </c>
      <c r="B54" s="97">
        <v>1850150</v>
      </c>
      <c r="C54" s="90" t="s">
        <v>118</v>
      </c>
      <c r="D54" s="94">
        <v>5.8300000000000001E-3</v>
      </c>
      <c r="E54" s="87" t="s">
        <v>49</v>
      </c>
      <c r="F54" s="87" t="s">
        <v>49</v>
      </c>
      <c r="G54" s="88" t="s">
        <v>49</v>
      </c>
      <c r="H54" s="87" t="s">
        <v>49</v>
      </c>
      <c r="I54" s="89" t="s">
        <v>98</v>
      </c>
    </row>
    <row r="55" spans="1:12" ht="19.149999999999999" customHeight="1">
      <c r="A55" s="88">
        <v>48</v>
      </c>
      <c r="B55" s="85">
        <v>1816105</v>
      </c>
      <c r="C55" s="90" t="s">
        <v>120</v>
      </c>
      <c r="D55" s="95">
        <f>1/24</f>
        <v>4.1666666666666664E-2</v>
      </c>
      <c r="E55" s="87" t="s">
        <v>49</v>
      </c>
      <c r="F55" s="87" t="s">
        <v>49</v>
      </c>
      <c r="G55" s="88" t="s">
        <v>49</v>
      </c>
      <c r="H55" s="87" t="s">
        <v>49</v>
      </c>
      <c r="I55" s="96" t="s">
        <v>50</v>
      </c>
    </row>
    <row r="56" spans="1:12" ht="25.15" customHeight="1">
      <c r="A56" s="88">
        <v>49</v>
      </c>
      <c r="B56" s="85">
        <v>1150104</v>
      </c>
      <c r="C56" s="98" t="s">
        <v>122</v>
      </c>
      <c r="D56" s="95">
        <v>2E-3</v>
      </c>
      <c r="E56" s="87" t="s">
        <v>49</v>
      </c>
      <c r="F56" s="87" t="s">
        <v>49</v>
      </c>
      <c r="G56" s="88" t="s">
        <v>49</v>
      </c>
      <c r="H56" s="87" t="s">
        <v>49</v>
      </c>
      <c r="I56" s="96" t="s">
        <v>50</v>
      </c>
    </row>
    <row r="57" spans="1:12" ht="30" customHeight="1">
      <c r="A57" s="88">
        <v>50</v>
      </c>
      <c r="B57" s="85">
        <v>1150708</v>
      </c>
      <c r="C57" s="85" t="s">
        <v>124</v>
      </c>
      <c r="D57" s="95">
        <v>5.9999999999999995E-4</v>
      </c>
      <c r="E57" s="87" t="s">
        <v>49</v>
      </c>
      <c r="F57" s="87" t="s">
        <v>49</v>
      </c>
      <c r="G57" s="88" t="s">
        <v>49</v>
      </c>
      <c r="H57" s="87" t="s">
        <v>49</v>
      </c>
      <c r="I57" s="96" t="s">
        <v>50</v>
      </c>
    </row>
    <row r="58" spans="1:12" ht="24.6" customHeight="1">
      <c r="A58" s="333" t="s">
        <v>269</v>
      </c>
      <c r="B58" s="334"/>
      <c r="C58" s="334"/>
      <c r="D58" s="334"/>
      <c r="E58" s="334"/>
      <c r="F58" s="334"/>
      <c r="G58" s="334"/>
      <c r="H58" s="334"/>
      <c r="I58" s="335"/>
    </row>
    <row r="59" spans="1:12" ht="37.9" customHeight="1">
      <c r="A59" s="300" t="s">
        <v>346</v>
      </c>
      <c r="B59" s="301"/>
      <c r="C59" s="301"/>
      <c r="D59" s="301"/>
      <c r="E59" s="301"/>
      <c r="F59" s="301"/>
      <c r="G59" s="301"/>
      <c r="H59" s="301"/>
      <c r="I59" s="302"/>
      <c r="L59" s="147"/>
    </row>
    <row r="60" spans="1:12">
      <c r="A60" s="332" t="s">
        <v>159</v>
      </c>
      <c r="B60" s="332"/>
      <c r="C60" s="332"/>
      <c r="D60" s="332"/>
      <c r="E60" s="191" t="s">
        <v>160</v>
      </c>
      <c r="F60" s="192"/>
      <c r="G60" s="192"/>
      <c r="H60" s="192"/>
      <c r="I60" s="193"/>
    </row>
    <row r="61" spans="1:12">
      <c r="A61" s="332"/>
      <c r="B61" s="332"/>
      <c r="C61" s="332"/>
      <c r="D61" s="332"/>
      <c r="E61" s="194"/>
      <c r="F61" s="195"/>
      <c r="G61" s="195"/>
      <c r="H61" s="195"/>
      <c r="I61" s="196"/>
    </row>
    <row r="62" spans="1:12">
      <c r="A62" s="332"/>
      <c r="B62" s="332"/>
      <c r="C62" s="332"/>
      <c r="D62" s="332"/>
      <c r="E62" s="197"/>
      <c r="F62" s="198"/>
      <c r="G62" s="198"/>
      <c r="H62" s="198"/>
      <c r="I62" s="199"/>
    </row>
    <row r="63" spans="1:12">
      <c r="A63" s="70" t="s">
        <v>130</v>
      </c>
      <c r="G63"/>
      <c r="H63" s="4"/>
    </row>
  </sheetData>
  <mergeCells count="13">
    <mergeCell ref="A3:C5"/>
    <mergeCell ref="D3:I3"/>
    <mergeCell ref="D4:I4"/>
    <mergeCell ref="D5:I5"/>
    <mergeCell ref="H1:I1"/>
    <mergeCell ref="H2:I2"/>
    <mergeCell ref="A1:B2"/>
    <mergeCell ref="C1:G2"/>
    <mergeCell ref="A17:D17"/>
    <mergeCell ref="A60:D62"/>
    <mergeCell ref="A58:I58"/>
    <mergeCell ref="A59:I59"/>
    <mergeCell ref="E60:I6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5311-C580-400F-AA33-98E68670B506}">
  <dimension ref="A1:I63"/>
  <sheetViews>
    <sheetView topLeftCell="A4" workbookViewId="0">
      <selection activeCell="B6" sqref="A1:I63"/>
    </sheetView>
  </sheetViews>
  <sheetFormatPr defaultRowHeight="15"/>
  <cols>
    <col min="1" max="1" width="5" customWidth="1"/>
    <col min="2" max="2" width="14.5703125" style="72" customWidth="1"/>
    <col min="3" max="3" width="48.5703125" bestFit="1" customWidth="1"/>
    <col min="4" max="4" width="9.7109375" customWidth="1"/>
    <col min="5" max="5" width="12.7109375" customWidth="1"/>
    <col min="6" max="6" width="34.42578125" customWidth="1"/>
    <col min="7" max="7" width="12.42578125" customWidth="1"/>
    <col min="8" max="8" width="13.140625" style="4" customWidth="1"/>
    <col min="9" max="9" width="9.28515625" style="1" customWidth="1"/>
  </cols>
  <sheetData>
    <row r="1" spans="1:9" ht="22.5" customHeight="1" thickTop="1" thickBot="1">
      <c r="A1" s="218"/>
      <c r="B1" s="218"/>
      <c r="C1" s="218"/>
      <c r="D1" s="219" t="s">
        <v>0</v>
      </c>
      <c r="E1" s="220"/>
      <c r="F1" s="220"/>
      <c r="G1" s="220"/>
      <c r="H1" s="221" t="s">
        <v>1</v>
      </c>
      <c r="I1" s="221"/>
    </row>
    <row r="2" spans="1:9" ht="20.25" customHeight="1" thickTop="1" thickBot="1">
      <c r="A2" s="218"/>
      <c r="B2" s="218"/>
      <c r="C2" s="218"/>
      <c r="D2" s="220"/>
      <c r="E2" s="220"/>
      <c r="F2" s="220"/>
      <c r="G2" s="220"/>
      <c r="H2" s="221" t="s">
        <v>2</v>
      </c>
      <c r="I2" s="221"/>
    </row>
    <row r="3" spans="1:9" ht="16.899999999999999" customHeight="1" thickTop="1">
      <c r="A3" s="322" t="s">
        <v>347</v>
      </c>
      <c r="B3" s="323"/>
      <c r="C3" s="324"/>
      <c r="D3" s="327" t="s">
        <v>348</v>
      </c>
      <c r="E3" s="328"/>
      <c r="F3" s="328"/>
      <c r="G3" s="328"/>
      <c r="H3" s="328"/>
      <c r="I3" s="329"/>
    </row>
    <row r="4" spans="1:9" ht="16.899999999999999" customHeight="1">
      <c r="A4" s="203"/>
      <c r="B4" s="203"/>
      <c r="C4" s="204"/>
      <c r="D4" s="243" t="s">
        <v>349</v>
      </c>
      <c r="E4" s="210"/>
      <c r="F4" s="210"/>
      <c r="G4" s="210"/>
      <c r="H4" s="210"/>
      <c r="I4" s="211"/>
    </row>
    <row r="5" spans="1:9" ht="16.899999999999999" customHeight="1" thickBot="1">
      <c r="A5" s="325"/>
      <c r="B5" s="325"/>
      <c r="C5" s="326"/>
      <c r="D5" s="212" t="s">
        <v>350</v>
      </c>
      <c r="E5" s="213"/>
      <c r="F5" s="213"/>
      <c r="G5" s="213"/>
      <c r="H5" s="213"/>
      <c r="I5" s="214"/>
    </row>
    <row r="6" spans="1:9" ht="24.75" thickBot="1">
      <c r="A6" s="22" t="s">
        <v>3</v>
      </c>
      <c r="B6" s="113" t="s">
        <v>4</v>
      </c>
      <c r="C6" s="22" t="s">
        <v>5</v>
      </c>
      <c r="D6" s="114" t="s">
        <v>6</v>
      </c>
      <c r="E6" s="115" t="s">
        <v>7</v>
      </c>
      <c r="F6" s="114" t="s">
        <v>8</v>
      </c>
      <c r="G6" s="115" t="s">
        <v>217</v>
      </c>
      <c r="H6" s="116" t="s">
        <v>10</v>
      </c>
      <c r="I6" s="114" t="s">
        <v>11</v>
      </c>
    </row>
    <row r="7" spans="1:9" ht="18" customHeight="1">
      <c r="A7" s="105">
        <v>1</v>
      </c>
      <c r="B7" s="106" t="s">
        <v>218</v>
      </c>
      <c r="C7" s="135" t="s">
        <v>219</v>
      </c>
      <c r="D7" s="136">
        <v>1</v>
      </c>
      <c r="E7" s="109" t="s">
        <v>218</v>
      </c>
      <c r="F7" s="110" t="s">
        <v>220</v>
      </c>
      <c r="G7" s="105">
        <v>0.03</v>
      </c>
      <c r="H7" s="105">
        <f>G7*D7</f>
        <v>0.03</v>
      </c>
      <c r="I7" s="111" t="s">
        <v>16</v>
      </c>
    </row>
    <row r="8" spans="1:9" ht="19.899999999999999" customHeight="1">
      <c r="A8" s="88">
        <v>2</v>
      </c>
      <c r="B8" s="85" t="s">
        <v>218</v>
      </c>
      <c r="C8" s="118" t="s">
        <v>221</v>
      </c>
      <c r="D8" s="120">
        <v>1</v>
      </c>
      <c r="E8" s="98" t="s">
        <v>218</v>
      </c>
      <c r="F8" s="87" t="s">
        <v>220</v>
      </c>
      <c r="G8" s="88">
        <v>4.0000000000000001E-3</v>
      </c>
      <c r="H8" s="88">
        <f t="shared" ref="H8:H12" si="0">G8*D8</f>
        <v>4.0000000000000001E-3</v>
      </c>
      <c r="I8" s="101" t="s">
        <v>16</v>
      </c>
    </row>
    <row r="9" spans="1:9" ht="18" customHeight="1">
      <c r="A9" s="88">
        <v>3</v>
      </c>
      <c r="B9" s="85" t="s">
        <v>218</v>
      </c>
      <c r="C9" s="118" t="s">
        <v>225</v>
      </c>
      <c r="D9" s="120">
        <v>2</v>
      </c>
      <c r="E9" s="98" t="s">
        <v>218</v>
      </c>
      <c r="F9" s="87" t="s">
        <v>220</v>
      </c>
      <c r="G9" s="100">
        <v>4.2000000000000003E-2</v>
      </c>
      <c r="H9" s="88">
        <f t="shared" si="0"/>
        <v>8.4000000000000005E-2</v>
      </c>
      <c r="I9" s="101" t="s">
        <v>16</v>
      </c>
    </row>
    <row r="10" spans="1:9" ht="18" customHeight="1">
      <c r="A10" s="88">
        <v>4</v>
      </c>
      <c r="B10" s="85" t="s">
        <v>218</v>
      </c>
      <c r="C10" s="118" t="s">
        <v>338</v>
      </c>
      <c r="D10" s="120">
        <v>1</v>
      </c>
      <c r="E10" s="98" t="s">
        <v>218</v>
      </c>
      <c r="F10" s="87" t="s">
        <v>220</v>
      </c>
      <c r="G10" s="88">
        <v>1.0999999999999999E-2</v>
      </c>
      <c r="H10" s="88">
        <f t="shared" si="0"/>
        <v>1.0999999999999999E-2</v>
      </c>
      <c r="I10" s="101" t="s">
        <v>16</v>
      </c>
    </row>
    <row r="11" spans="1:9" ht="18" customHeight="1">
      <c r="A11" s="88">
        <v>5</v>
      </c>
      <c r="B11" s="85" t="s">
        <v>218</v>
      </c>
      <c r="C11" s="118" t="s">
        <v>224</v>
      </c>
      <c r="D11" s="120">
        <v>1</v>
      </c>
      <c r="E11" s="98" t="s">
        <v>218</v>
      </c>
      <c r="F11" s="87" t="s">
        <v>220</v>
      </c>
      <c r="G11" s="88">
        <v>2.1000000000000001E-2</v>
      </c>
      <c r="H11" s="88">
        <f t="shared" si="0"/>
        <v>2.1000000000000001E-2</v>
      </c>
      <c r="I11" s="101" t="s">
        <v>16</v>
      </c>
    </row>
    <row r="12" spans="1:9" ht="18" customHeight="1">
      <c r="A12" s="88">
        <v>6</v>
      </c>
      <c r="B12" s="85" t="s">
        <v>218</v>
      </c>
      <c r="C12" s="118" t="s">
        <v>222</v>
      </c>
      <c r="D12" s="120">
        <v>1</v>
      </c>
      <c r="E12" s="98" t="s">
        <v>218</v>
      </c>
      <c r="F12" s="87" t="s">
        <v>220</v>
      </c>
      <c r="G12" s="88">
        <v>5.4999999999999997E-3</v>
      </c>
      <c r="H12" s="88">
        <f t="shared" si="0"/>
        <v>5.4999999999999997E-3</v>
      </c>
      <c r="I12" s="101" t="s">
        <v>16</v>
      </c>
    </row>
    <row r="13" spans="1:9" ht="18" customHeight="1">
      <c r="A13" s="88">
        <v>7</v>
      </c>
      <c r="B13" s="85" t="s">
        <v>218</v>
      </c>
      <c r="C13" s="118" t="s">
        <v>226</v>
      </c>
      <c r="D13" s="120">
        <v>3</v>
      </c>
      <c r="E13" s="98" t="s">
        <v>218</v>
      </c>
      <c r="F13" s="87" t="s">
        <v>220</v>
      </c>
      <c r="G13" s="88">
        <v>5.1000000000000004E-3</v>
      </c>
      <c r="H13" s="88">
        <f>G13*D13</f>
        <v>1.5300000000000001E-2</v>
      </c>
      <c r="I13" s="101" t="s">
        <v>16</v>
      </c>
    </row>
    <row r="14" spans="1:9" ht="18" customHeight="1">
      <c r="A14" s="88">
        <v>8</v>
      </c>
      <c r="B14" s="85" t="s">
        <v>218</v>
      </c>
      <c r="C14" s="118" t="s">
        <v>299</v>
      </c>
      <c r="D14" s="120">
        <v>1</v>
      </c>
      <c r="E14" s="98" t="s">
        <v>218</v>
      </c>
      <c r="F14" s="87" t="s">
        <v>220</v>
      </c>
      <c r="G14" s="88">
        <v>1E-3</v>
      </c>
      <c r="H14" s="88">
        <f>G14*D14</f>
        <v>1E-3</v>
      </c>
      <c r="I14" s="101" t="s">
        <v>16</v>
      </c>
    </row>
    <row r="15" spans="1:9" ht="18" customHeight="1">
      <c r="A15" s="88">
        <v>9</v>
      </c>
      <c r="B15" s="85" t="s">
        <v>218</v>
      </c>
      <c r="C15" s="118" t="s">
        <v>300</v>
      </c>
      <c r="D15" s="120">
        <v>1</v>
      </c>
      <c r="E15" s="98" t="s">
        <v>218</v>
      </c>
      <c r="F15" s="87" t="s">
        <v>220</v>
      </c>
      <c r="G15" s="88">
        <v>2.5000000000000001E-3</v>
      </c>
      <c r="H15" s="88">
        <f>G15*D15</f>
        <v>2.5000000000000001E-3</v>
      </c>
      <c r="I15" s="101" t="s">
        <v>16</v>
      </c>
    </row>
    <row r="16" spans="1:9" ht="18" customHeight="1">
      <c r="A16" s="88">
        <v>10</v>
      </c>
      <c r="B16" s="85" t="s">
        <v>218</v>
      </c>
      <c r="C16" s="118" t="s">
        <v>228</v>
      </c>
      <c r="D16" s="120">
        <v>1</v>
      </c>
      <c r="E16" s="98" t="s">
        <v>218</v>
      </c>
      <c r="F16" s="87" t="s">
        <v>220</v>
      </c>
      <c r="G16" s="88">
        <v>2.5000000000000001E-3</v>
      </c>
      <c r="H16" s="88">
        <f>G16*D16</f>
        <v>2.5000000000000001E-3</v>
      </c>
      <c r="I16" s="101" t="s">
        <v>16</v>
      </c>
    </row>
    <row r="17" spans="1:9" ht="29.25" customHeight="1">
      <c r="A17" s="315" t="s">
        <v>41</v>
      </c>
      <c r="B17" s="315"/>
      <c r="C17" s="315"/>
      <c r="D17" s="315"/>
      <c r="E17" s="102" t="s">
        <v>229</v>
      </c>
      <c r="F17" s="98" t="s">
        <v>230</v>
      </c>
      <c r="G17" s="88">
        <f>SUM(G7:G16)</f>
        <v>0.12460000000000002</v>
      </c>
      <c r="H17" s="88">
        <f>SUM(H7:H16)</f>
        <v>0.17680000000000001</v>
      </c>
      <c r="I17" s="101" t="s">
        <v>16</v>
      </c>
    </row>
    <row r="18" spans="1:9" ht="31.9" customHeight="1">
      <c r="A18" s="88">
        <v>10</v>
      </c>
      <c r="B18" s="85" t="s">
        <v>218</v>
      </c>
      <c r="C18" s="99" t="s">
        <v>351</v>
      </c>
      <c r="D18" s="100">
        <v>1</v>
      </c>
      <c r="E18" s="98" t="s">
        <v>232</v>
      </c>
      <c r="F18" s="98" t="s">
        <v>233</v>
      </c>
      <c r="G18" s="88">
        <v>2.1000000000000001E-2</v>
      </c>
      <c r="H18" s="88">
        <v>2.1000000000000001E-2</v>
      </c>
      <c r="I18" s="101" t="s">
        <v>16</v>
      </c>
    </row>
    <row r="19" spans="1:9" ht="30" customHeight="1">
      <c r="A19" s="88">
        <v>11</v>
      </c>
      <c r="B19" s="117">
        <v>8104125100</v>
      </c>
      <c r="C19" s="99" t="s">
        <v>234</v>
      </c>
      <c r="D19" s="100">
        <v>1</v>
      </c>
      <c r="E19" s="117">
        <v>8104125100</v>
      </c>
      <c r="F19" s="87" t="s">
        <v>49</v>
      </c>
      <c r="G19" s="100">
        <v>1</v>
      </c>
      <c r="H19" s="100">
        <v>1</v>
      </c>
      <c r="I19" s="101" t="s">
        <v>50</v>
      </c>
    </row>
    <row r="20" spans="1:9" s="74" customFormat="1" ht="18" customHeight="1">
      <c r="A20" s="88">
        <v>12</v>
      </c>
      <c r="B20" s="118">
        <v>8104125200</v>
      </c>
      <c r="C20" s="99" t="s">
        <v>235</v>
      </c>
      <c r="D20" s="100">
        <v>1</v>
      </c>
      <c r="E20" s="118">
        <v>8104125200</v>
      </c>
      <c r="F20" s="87" t="s">
        <v>49</v>
      </c>
      <c r="G20" s="100">
        <v>1</v>
      </c>
      <c r="H20" s="100">
        <v>1</v>
      </c>
      <c r="I20" s="101" t="s">
        <v>50</v>
      </c>
    </row>
    <row r="21" spans="1:9" s="74" customFormat="1" ht="18" customHeight="1">
      <c r="A21" s="88">
        <v>13</v>
      </c>
      <c r="B21" s="118">
        <v>8308231000</v>
      </c>
      <c r="C21" s="99" t="s">
        <v>236</v>
      </c>
      <c r="D21" s="100">
        <v>2</v>
      </c>
      <c r="E21" s="118">
        <v>8308231000</v>
      </c>
      <c r="F21" s="88" t="s">
        <v>49</v>
      </c>
      <c r="G21" s="100">
        <v>2</v>
      </c>
      <c r="H21" s="100">
        <v>2</v>
      </c>
      <c r="I21" s="101" t="s">
        <v>50</v>
      </c>
    </row>
    <row r="22" spans="1:9" s="74" customFormat="1" ht="30.75" customHeight="1">
      <c r="A22" s="88">
        <v>14</v>
      </c>
      <c r="B22" s="118" t="s">
        <v>328</v>
      </c>
      <c r="C22" s="99" t="s">
        <v>304</v>
      </c>
      <c r="D22" s="100">
        <v>1</v>
      </c>
      <c r="E22" s="118" t="s">
        <v>328</v>
      </c>
      <c r="F22" s="88" t="s">
        <v>49</v>
      </c>
      <c r="G22" s="100">
        <v>1</v>
      </c>
      <c r="H22" s="100">
        <v>1</v>
      </c>
      <c r="I22" s="101" t="s">
        <v>50</v>
      </c>
    </row>
    <row r="23" spans="1:9" s="74" customFormat="1" ht="29.45" customHeight="1">
      <c r="A23" s="88">
        <v>15</v>
      </c>
      <c r="B23" s="118" t="s">
        <v>276</v>
      </c>
      <c r="C23" s="99" t="s">
        <v>239</v>
      </c>
      <c r="D23" s="100">
        <v>1</v>
      </c>
      <c r="E23" s="118" t="s">
        <v>276</v>
      </c>
      <c r="F23" s="88" t="s">
        <v>49</v>
      </c>
      <c r="G23" s="100">
        <v>1</v>
      </c>
      <c r="H23" s="100">
        <v>1</v>
      </c>
      <c r="I23" s="101" t="s">
        <v>50</v>
      </c>
    </row>
    <row r="24" spans="1:9" s="74" customFormat="1" ht="30" customHeight="1">
      <c r="A24" s="88">
        <v>16</v>
      </c>
      <c r="B24" s="117" t="s">
        <v>277</v>
      </c>
      <c r="C24" s="99" t="s">
        <v>241</v>
      </c>
      <c r="D24" s="119">
        <v>1</v>
      </c>
      <c r="E24" s="117" t="s">
        <v>277</v>
      </c>
      <c r="F24" s="88" t="s">
        <v>49</v>
      </c>
      <c r="G24" s="119">
        <v>1</v>
      </c>
      <c r="H24" s="119">
        <v>1</v>
      </c>
      <c r="I24" s="101" t="s">
        <v>50</v>
      </c>
    </row>
    <row r="25" spans="1:9" s="74" customFormat="1" ht="30" customHeight="1">
      <c r="A25" s="88">
        <v>17</v>
      </c>
      <c r="B25" s="118" t="s">
        <v>278</v>
      </c>
      <c r="C25" s="99" t="s">
        <v>243</v>
      </c>
      <c r="D25" s="120">
        <v>1</v>
      </c>
      <c r="E25" s="118" t="s">
        <v>278</v>
      </c>
      <c r="F25" s="88" t="s">
        <v>49</v>
      </c>
      <c r="G25" s="120">
        <v>1</v>
      </c>
      <c r="H25" s="120">
        <v>1</v>
      </c>
      <c r="I25" s="101" t="s">
        <v>50</v>
      </c>
    </row>
    <row r="26" spans="1:9" s="74" customFormat="1" ht="24.4" customHeight="1">
      <c r="A26" s="88">
        <v>18</v>
      </c>
      <c r="B26" s="118">
        <v>8103215000</v>
      </c>
      <c r="C26" s="99" t="s">
        <v>245</v>
      </c>
      <c r="D26" s="120">
        <v>3</v>
      </c>
      <c r="E26" s="118">
        <v>8103215000</v>
      </c>
      <c r="F26" s="88" t="s">
        <v>49</v>
      </c>
      <c r="G26" s="120">
        <v>3</v>
      </c>
      <c r="H26" s="120">
        <v>3</v>
      </c>
      <c r="I26" s="101" t="s">
        <v>50</v>
      </c>
    </row>
    <row r="27" spans="1:9" s="74" customFormat="1" ht="24.75" customHeight="1">
      <c r="A27" s="88">
        <v>19</v>
      </c>
      <c r="B27" s="118">
        <v>8503361300</v>
      </c>
      <c r="C27" s="99" t="s">
        <v>246</v>
      </c>
      <c r="D27" s="120">
        <v>5</v>
      </c>
      <c r="E27" s="118">
        <v>8503361300</v>
      </c>
      <c r="F27" s="88" t="s">
        <v>49</v>
      </c>
      <c r="G27" s="120">
        <v>5</v>
      </c>
      <c r="H27" s="120">
        <v>5</v>
      </c>
      <c r="I27" s="101" t="s">
        <v>50</v>
      </c>
    </row>
    <row r="28" spans="1:9" s="74" customFormat="1" ht="27.75" customHeight="1">
      <c r="A28" s="88">
        <v>20</v>
      </c>
      <c r="B28" s="103" t="s">
        <v>247</v>
      </c>
      <c r="C28" s="99" t="s">
        <v>248</v>
      </c>
      <c r="D28" s="120">
        <v>1</v>
      </c>
      <c r="E28" s="103" t="s">
        <v>247</v>
      </c>
      <c r="F28" s="88" t="s">
        <v>49</v>
      </c>
      <c r="G28" s="120">
        <v>1</v>
      </c>
      <c r="H28" s="120">
        <v>1</v>
      </c>
      <c r="I28" s="101" t="s">
        <v>50</v>
      </c>
    </row>
    <row r="29" spans="1:9" s="74" customFormat="1" ht="18" customHeight="1">
      <c r="A29" s="88">
        <v>21</v>
      </c>
      <c r="B29" s="117">
        <v>8102185001</v>
      </c>
      <c r="C29" s="99" t="s">
        <v>249</v>
      </c>
      <c r="D29" s="120">
        <v>1</v>
      </c>
      <c r="E29" s="117">
        <v>8102185001</v>
      </c>
      <c r="F29" s="88" t="s">
        <v>49</v>
      </c>
      <c r="G29" s="120">
        <v>1</v>
      </c>
      <c r="H29" s="120">
        <v>1</v>
      </c>
      <c r="I29" s="101" t="s">
        <v>50</v>
      </c>
    </row>
    <row r="30" spans="1:9" s="74" customFormat="1" ht="18" customHeight="1">
      <c r="A30" s="88">
        <v>22</v>
      </c>
      <c r="B30" s="118" t="s">
        <v>280</v>
      </c>
      <c r="C30" s="99" t="s">
        <v>251</v>
      </c>
      <c r="D30" s="120">
        <v>1</v>
      </c>
      <c r="E30" s="118" t="s">
        <v>280</v>
      </c>
      <c r="F30" s="88" t="s">
        <v>49</v>
      </c>
      <c r="G30" s="120">
        <v>1</v>
      </c>
      <c r="H30" s="120">
        <v>1</v>
      </c>
      <c r="I30" s="101" t="s">
        <v>50</v>
      </c>
    </row>
    <row r="31" spans="1:9" ht="36.75" customHeight="1">
      <c r="A31" s="88">
        <v>24</v>
      </c>
      <c r="B31" s="103">
        <v>8003785000</v>
      </c>
      <c r="C31" s="99" t="s">
        <v>342</v>
      </c>
      <c r="D31" s="100">
        <v>1</v>
      </c>
      <c r="E31" s="103">
        <v>8003785000</v>
      </c>
      <c r="F31" s="88" t="s">
        <v>49</v>
      </c>
      <c r="G31" s="100">
        <v>1</v>
      </c>
      <c r="H31" s="100">
        <v>1</v>
      </c>
      <c r="I31" s="101" t="s">
        <v>50</v>
      </c>
    </row>
    <row r="32" spans="1:9" ht="19.149999999999999" customHeight="1">
      <c r="A32" s="88">
        <v>25</v>
      </c>
      <c r="B32" s="103" t="s">
        <v>352</v>
      </c>
      <c r="C32" s="99" t="s">
        <v>343</v>
      </c>
      <c r="D32" s="100">
        <v>1</v>
      </c>
      <c r="E32" s="103" t="s">
        <v>352</v>
      </c>
      <c r="F32" s="88" t="s">
        <v>49</v>
      </c>
      <c r="G32" s="100">
        <v>1</v>
      </c>
      <c r="H32" s="100">
        <v>1</v>
      </c>
      <c r="I32" s="101" t="s">
        <v>50</v>
      </c>
    </row>
    <row r="33" spans="1:9" s="74" customFormat="1" ht="18" customHeight="1">
      <c r="A33" s="88">
        <v>25</v>
      </c>
      <c r="B33" s="103" t="s">
        <v>254</v>
      </c>
      <c r="C33" s="99" t="s">
        <v>255</v>
      </c>
      <c r="D33" s="100">
        <v>3</v>
      </c>
      <c r="E33" s="103" t="s">
        <v>254</v>
      </c>
      <c r="F33" s="88" t="s">
        <v>49</v>
      </c>
      <c r="G33" s="100">
        <v>3</v>
      </c>
      <c r="H33" s="100">
        <v>3</v>
      </c>
      <c r="I33" s="101" t="s">
        <v>50</v>
      </c>
    </row>
    <row r="34" spans="1:9" s="74" customFormat="1" ht="18" customHeight="1">
      <c r="A34" s="88">
        <v>26</v>
      </c>
      <c r="B34" s="103" t="s">
        <v>256</v>
      </c>
      <c r="C34" s="99" t="s">
        <v>257</v>
      </c>
      <c r="D34" s="100">
        <v>2</v>
      </c>
      <c r="E34" s="103" t="s">
        <v>256</v>
      </c>
      <c r="F34" s="88" t="s">
        <v>49</v>
      </c>
      <c r="G34" s="100">
        <v>2</v>
      </c>
      <c r="H34" s="100">
        <v>2</v>
      </c>
      <c r="I34" s="101" t="s">
        <v>50</v>
      </c>
    </row>
    <row r="35" spans="1:9" s="74" customFormat="1" ht="18" customHeight="1">
      <c r="A35" s="88">
        <v>27</v>
      </c>
      <c r="B35" s="103">
        <v>55908302</v>
      </c>
      <c r="C35" s="99" t="s">
        <v>258</v>
      </c>
      <c r="D35" s="100">
        <v>1</v>
      </c>
      <c r="E35" s="103">
        <v>55908302</v>
      </c>
      <c r="F35" s="87" t="s">
        <v>49</v>
      </c>
      <c r="G35" s="100">
        <v>1</v>
      </c>
      <c r="H35" s="100">
        <v>1</v>
      </c>
      <c r="I35" s="96" t="s">
        <v>50</v>
      </c>
    </row>
    <row r="36" spans="1:9" s="74" customFormat="1" ht="18" customHeight="1">
      <c r="A36" s="88">
        <v>28</v>
      </c>
      <c r="B36" s="103">
        <v>55908301</v>
      </c>
      <c r="C36" s="99" t="s">
        <v>259</v>
      </c>
      <c r="D36" s="100">
        <v>1</v>
      </c>
      <c r="E36" s="103">
        <v>55908301</v>
      </c>
      <c r="F36" s="87" t="s">
        <v>49</v>
      </c>
      <c r="G36" s="100">
        <v>1</v>
      </c>
      <c r="H36" s="100">
        <v>1</v>
      </c>
      <c r="I36" s="96" t="s">
        <v>50</v>
      </c>
    </row>
    <row r="37" spans="1:9" s="74" customFormat="1" ht="18" customHeight="1">
      <c r="A37" s="88">
        <v>29</v>
      </c>
      <c r="B37" s="103">
        <v>8308080300</v>
      </c>
      <c r="C37" s="99" t="s">
        <v>260</v>
      </c>
      <c r="D37" s="100">
        <v>2</v>
      </c>
      <c r="E37" s="103">
        <v>8308080300</v>
      </c>
      <c r="F37" s="87" t="s">
        <v>49</v>
      </c>
      <c r="G37" s="100">
        <v>2</v>
      </c>
      <c r="H37" s="100">
        <v>2</v>
      </c>
      <c r="I37" s="96" t="s">
        <v>50</v>
      </c>
    </row>
    <row r="38" spans="1:9" s="74" customFormat="1" ht="25.15" customHeight="1">
      <c r="A38" s="88">
        <v>30</v>
      </c>
      <c r="B38" s="103" t="s">
        <v>283</v>
      </c>
      <c r="C38" s="99" t="s">
        <v>262</v>
      </c>
      <c r="D38" s="100">
        <v>2</v>
      </c>
      <c r="E38" s="103" t="s">
        <v>283</v>
      </c>
      <c r="F38" s="87" t="s">
        <v>49</v>
      </c>
      <c r="G38" s="100">
        <v>2</v>
      </c>
      <c r="H38" s="100">
        <v>2</v>
      </c>
      <c r="I38" s="96" t="s">
        <v>50</v>
      </c>
    </row>
    <row r="39" spans="1:9" s="74" customFormat="1" ht="18" customHeight="1">
      <c r="A39" s="88">
        <v>31</v>
      </c>
      <c r="B39" s="103" t="s">
        <v>286</v>
      </c>
      <c r="C39" s="99" t="s">
        <v>353</v>
      </c>
      <c r="D39" s="100">
        <v>1</v>
      </c>
      <c r="E39" s="103" t="s">
        <v>286</v>
      </c>
      <c r="F39" s="87" t="s">
        <v>49</v>
      </c>
      <c r="G39" s="100">
        <v>1</v>
      </c>
      <c r="H39" s="100">
        <v>1</v>
      </c>
      <c r="I39" s="96" t="s">
        <v>50</v>
      </c>
    </row>
    <row r="40" spans="1:9" s="74" customFormat="1" ht="39.4" customHeight="1">
      <c r="A40" s="88">
        <v>32</v>
      </c>
      <c r="B40" s="99" t="s">
        <v>285</v>
      </c>
      <c r="C40" s="99" t="s">
        <v>266</v>
      </c>
      <c r="D40" s="100">
        <v>1</v>
      </c>
      <c r="E40" s="99" t="s">
        <v>285</v>
      </c>
      <c r="F40" s="87" t="s">
        <v>49</v>
      </c>
      <c r="G40" s="100">
        <v>1</v>
      </c>
      <c r="H40" s="100">
        <v>1</v>
      </c>
      <c r="I40" s="96" t="s">
        <v>50</v>
      </c>
    </row>
    <row r="41" spans="1:9" s="74" customFormat="1" ht="18" customHeight="1">
      <c r="A41" s="88">
        <v>33</v>
      </c>
      <c r="B41" s="99" t="s">
        <v>284</v>
      </c>
      <c r="C41" s="104" t="s">
        <v>354</v>
      </c>
      <c r="D41" s="100">
        <v>1</v>
      </c>
      <c r="E41" s="99" t="s">
        <v>284</v>
      </c>
      <c r="F41" s="87" t="s">
        <v>49</v>
      </c>
      <c r="G41" s="100">
        <v>1</v>
      </c>
      <c r="H41" s="100">
        <v>1</v>
      </c>
      <c r="I41" s="96" t="s">
        <v>50</v>
      </c>
    </row>
    <row r="42" spans="1:9" s="74" customFormat="1" ht="17.45" customHeight="1">
      <c r="A42" s="88">
        <v>35</v>
      </c>
      <c r="B42" s="103">
        <v>386041920</v>
      </c>
      <c r="C42" s="104" t="s">
        <v>315</v>
      </c>
      <c r="D42" s="100">
        <v>1</v>
      </c>
      <c r="E42" s="103">
        <v>386041920</v>
      </c>
      <c r="F42" s="87"/>
      <c r="G42" s="100">
        <v>1</v>
      </c>
      <c r="H42" s="100">
        <v>1</v>
      </c>
      <c r="I42" s="96"/>
    </row>
    <row r="43" spans="1:9" s="74" customFormat="1" ht="17.45" customHeight="1">
      <c r="A43" s="88">
        <v>36</v>
      </c>
      <c r="B43" s="103">
        <v>200803110</v>
      </c>
      <c r="C43" s="104" t="s">
        <v>317</v>
      </c>
      <c r="D43" s="100">
        <v>1</v>
      </c>
      <c r="E43" s="103">
        <v>200803110</v>
      </c>
      <c r="F43" s="87"/>
      <c r="G43" s="100">
        <v>1</v>
      </c>
      <c r="H43" s="100">
        <v>1</v>
      </c>
      <c r="I43" s="96"/>
    </row>
    <row r="44" spans="1:9" ht="18" customHeight="1">
      <c r="A44" s="88">
        <v>34</v>
      </c>
      <c r="B44" s="85">
        <v>1890130</v>
      </c>
      <c r="C44" s="86" t="s">
        <v>95</v>
      </c>
      <c r="D44" s="87">
        <v>2</v>
      </c>
      <c r="E44" s="87" t="s">
        <v>49</v>
      </c>
      <c r="F44" s="87" t="s">
        <v>49</v>
      </c>
      <c r="G44" s="88">
        <v>8.9999999999999998E-4</v>
      </c>
      <c r="H44" s="87">
        <v>1.8E-3</v>
      </c>
      <c r="I44" s="89" t="s">
        <v>16</v>
      </c>
    </row>
    <row r="45" spans="1:9" ht="18" customHeight="1">
      <c r="A45" s="88">
        <v>35</v>
      </c>
      <c r="B45" s="85">
        <v>1890110</v>
      </c>
      <c r="C45" s="90" t="s">
        <v>97</v>
      </c>
      <c r="D45" s="87">
        <v>0.04</v>
      </c>
      <c r="E45" s="87" t="s">
        <v>49</v>
      </c>
      <c r="F45" s="87" t="s">
        <v>49</v>
      </c>
      <c r="G45" s="91" t="s">
        <v>49</v>
      </c>
      <c r="H45" s="92" t="s">
        <v>49</v>
      </c>
      <c r="I45" s="93" t="s">
        <v>98</v>
      </c>
    </row>
    <row r="46" spans="1:9" ht="17.25" customHeight="1">
      <c r="A46" s="88">
        <v>36</v>
      </c>
      <c r="B46" s="85">
        <v>1810158</v>
      </c>
      <c r="C46" s="85" t="s">
        <v>100</v>
      </c>
      <c r="D46" s="94">
        <f>(0.4*0.423)/2</f>
        <v>8.4600000000000009E-2</v>
      </c>
      <c r="E46" s="87" t="s">
        <v>49</v>
      </c>
      <c r="F46" s="87" t="s">
        <v>49</v>
      </c>
      <c r="G46" s="88" t="s">
        <v>49</v>
      </c>
      <c r="H46" s="87" t="s">
        <v>49</v>
      </c>
      <c r="I46" s="89" t="s">
        <v>101</v>
      </c>
    </row>
    <row r="47" spans="1:9" ht="18" customHeight="1">
      <c r="A47" s="88">
        <v>37</v>
      </c>
      <c r="B47" s="85">
        <v>1812158</v>
      </c>
      <c r="C47" s="85" t="s">
        <v>103</v>
      </c>
      <c r="D47" s="94">
        <f>(0.4*0.402)/2</f>
        <v>8.0400000000000013E-2</v>
      </c>
      <c r="E47" s="87" t="s">
        <v>49</v>
      </c>
      <c r="F47" s="87" t="s">
        <v>49</v>
      </c>
      <c r="G47" s="88" t="s">
        <v>49</v>
      </c>
      <c r="H47" s="87" t="s">
        <v>49</v>
      </c>
      <c r="I47" s="89" t="s">
        <v>101</v>
      </c>
    </row>
    <row r="48" spans="1:9" ht="18" customHeight="1">
      <c r="A48" s="88">
        <v>38</v>
      </c>
      <c r="B48" s="85">
        <v>1816535</v>
      </c>
      <c r="C48" s="90" t="s">
        <v>105</v>
      </c>
      <c r="D48" s="95">
        <f>1/24</f>
        <v>4.1666666666666664E-2</v>
      </c>
      <c r="E48" s="87" t="s">
        <v>49</v>
      </c>
      <c r="F48" s="87" t="s">
        <v>49</v>
      </c>
      <c r="G48" s="88" t="s">
        <v>49</v>
      </c>
      <c r="H48" s="87" t="s">
        <v>49</v>
      </c>
      <c r="I48" s="96" t="s">
        <v>50</v>
      </c>
    </row>
    <row r="49" spans="1:9" ht="18" customHeight="1">
      <c r="A49" s="88">
        <v>39</v>
      </c>
      <c r="B49" s="85">
        <v>1830220</v>
      </c>
      <c r="C49" s="90" t="s">
        <v>107</v>
      </c>
      <c r="D49" s="95">
        <f>1/24</f>
        <v>4.1666666666666664E-2</v>
      </c>
      <c r="E49" s="87" t="s">
        <v>49</v>
      </c>
      <c r="F49" s="87" t="s">
        <v>49</v>
      </c>
      <c r="G49" s="88" t="s">
        <v>49</v>
      </c>
      <c r="H49" s="87" t="s">
        <v>49</v>
      </c>
      <c r="I49" s="96" t="s">
        <v>50</v>
      </c>
    </row>
    <row r="50" spans="1:9" ht="18" customHeight="1">
      <c r="A50" s="88">
        <v>40</v>
      </c>
      <c r="B50" s="168">
        <v>1890120</v>
      </c>
      <c r="C50" s="172" t="s">
        <v>109</v>
      </c>
      <c r="D50" s="95">
        <f>0.048+ 0.07</f>
        <v>0.11800000000000001</v>
      </c>
      <c r="E50" s="87" t="s">
        <v>49</v>
      </c>
      <c r="F50" s="87" t="s">
        <v>49</v>
      </c>
      <c r="G50" s="88" t="s">
        <v>49</v>
      </c>
      <c r="H50" s="87" t="s">
        <v>49</v>
      </c>
      <c r="I50" s="96" t="s">
        <v>98</v>
      </c>
    </row>
    <row r="51" spans="1:9" ht="18" customHeight="1">
      <c r="A51" s="88">
        <v>41</v>
      </c>
      <c r="B51" s="85">
        <v>1118128</v>
      </c>
      <c r="C51" s="90" t="s">
        <v>111</v>
      </c>
      <c r="D51" s="95">
        <v>8.4999999999999995E-4</v>
      </c>
      <c r="E51" s="87" t="s">
        <v>49</v>
      </c>
      <c r="F51" s="87" t="s">
        <v>49</v>
      </c>
      <c r="G51" s="88" t="s">
        <v>49</v>
      </c>
      <c r="H51" s="87" t="s">
        <v>49</v>
      </c>
      <c r="I51" s="89" t="s">
        <v>112</v>
      </c>
    </row>
    <row r="52" spans="1:9" ht="18" customHeight="1">
      <c r="A52" s="88">
        <v>42</v>
      </c>
      <c r="B52" s="85">
        <v>1830280</v>
      </c>
      <c r="C52" s="90" t="s">
        <v>114</v>
      </c>
      <c r="D52" s="95">
        <f>1/24</f>
        <v>4.1666666666666664E-2</v>
      </c>
      <c r="E52" s="87" t="s">
        <v>49</v>
      </c>
      <c r="F52" s="87" t="s">
        <v>49</v>
      </c>
      <c r="G52" s="88" t="s">
        <v>49</v>
      </c>
      <c r="H52" s="87" t="s">
        <v>49</v>
      </c>
      <c r="I52" s="89" t="s">
        <v>50</v>
      </c>
    </row>
    <row r="53" spans="1:9" ht="18" customHeight="1">
      <c r="A53" s="88">
        <v>43</v>
      </c>
      <c r="B53" s="85">
        <v>1850210</v>
      </c>
      <c r="C53" s="90" t="s">
        <v>116</v>
      </c>
      <c r="D53" s="94">
        <v>1.8E-5</v>
      </c>
      <c r="E53" s="87" t="s">
        <v>49</v>
      </c>
      <c r="F53" s="87" t="s">
        <v>49</v>
      </c>
      <c r="G53" s="88" t="s">
        <v>49</v>
      </c>
      <c r="H53" s="87" t="s">
        <v>49</v>
      </c>
      <c r="I53" s="89" t="s">
        <v>112</v>
      </c>
    </row>
    <row r="54" spans="1:9" ht="19.149999999999999" customHeight="1">
      <c r="A54" s="88">
        <v>44</v>
      </c>
      <c r="B54" s="97">
        <v>1850150</v>
      </c>
      <c r="C54" s="90" t="s">
        <v>118</v>
      </c>
      <c r="D54" s="94">
        <v>5.8300000000000001E-3</v>
      </c>
      <c r="E54" s="87" t="s">
        <v>49</v>
      </c>
      <c r="F54" s="87" t="s">
        <v>49</v>
      </c>
      <c r="G54" s="88" t="s">
        <v>49</v>
      </c>
      <c r="H54" s="87" t="s">
        <v>49</v>
      </c>
      <c r="I54" s="89" t="s">
        <v>98</v>
      </c>
    </row>
    <row r="55" spans="1:9">
      <c r="A55" s="88">
        <v>45</v>
      </c>
      <c r="B55" s="85">
        <v>1816105</v>
      </c>
      <c r="C55" s="90" t="s">
        <v>120</v>
      </c>
      <c r="D55" s="95">
        <f>1/24</f>
        <v>4.1666666666666664E-2</v>
      </c>
      <c r="E55" s="87" t="s">
        <v>49</v>
      </c>
      <c r="F55" s="87" t="s">
        <v>49</v>
      </c>
      <c r="G55" s="88" t="s">
        <v>49</v>
      </c>
      <c r="H55" s="87" t="s">
        <v>49</v>
      </c>
      <c r="I55" s="96" t="s">
        <v>50</v>
      </c>
    </row>
    <row r="56" spans="1:9" ht="30" customHeight="1">
      <c r="A56" s="88">
        <v>46</v>
      </c>
      <c r="B56" s="85">
        <v>1150708</v>
      </c>
      <c r="C56" s="85" t="s">
        <v>124</v>
      </c>
      <c r="D56" s="95">
        <v>5.9999999999999995E-4</v>
      </c>
      <c r="E56" s="87" t="s">
        <v>49</v>
      </c>
      <c r="F56" s="87" t="s">
        <v>49</v>
      </c>
      <c r="G56" s="88" t="s">
        <v>49</v>
      </c>
      <c r="H56" s="87" t="s">
        <v>49</v>
      </c>
      <c r="I56" s="96" t="s">
        <v>50</v>
      </c>
    </row>
    <row r="57" spans="1:9" ht="14.25" customHeight="1">
      <c r="A57" s="354" t="s">
        <v>269</v>
      </c>
      <c r="B57" s="355"/>
      <c r="C57" s="355"/>
      <c r="D57" s="355"/>
      <c r="E57" s="355"/>
      <c r="F57" s="355"/>
      <c r="G57" s="355"/>
      <c r="H57" s="355"/>
      <c r="I57" s="355"/>
    </row>
    <row r="58" spans="1:9" ht="21.75" customHeight="1" thickBot="1">
      <c r="A58" s="299"/>
      <c r="B58" s="299"/>
      <c r="C58" s="299"/>
      <c r="D58" s="299"/>
      <c r="E58" s="299"/>
      <c r="F58" s="299"/>
      <c r="G58" s="299"/>
      <c r="H58" s="299"/>
      <c r="I58" s="299"/>
    </row>
    <row r="59" spans="1:9" ht="22.9" customHeight="1" thickBot="1">
      <c r="A59" s="356" t="s">
        <v>355</v>
      </c>
      <c r="B59" s="356"/>
      <c r="C59" s="356"/>
      <c r="D59" s="356"/>
      <c r="E59" s="356"/>
      <c r="F59" s="356"/>
      <c r="G59" s="356"/>
      <c r="H59" s="356"/>
      <c r="I59" s="356"/>
    </row>
    <row r="60" spans="1:9" ht="15.75" thickBot="1">
      <c r="A60" s="314" t="s">
        <v>128</v>
      </c>
      <c r="B60" s="314"/>
      <c r="C60" s="314"/>
      <c r="D60" s="314"/>
      <c r="E60" s="314" t="s">
        <v>160</v>
      </c>
      <c r="F60" s="314"/>
      <c r="G60" s="314"/>
      <c r="H60" s="314"/>
      <c r="I60" s="314"/>
    </row>
    <row r="61" spans="1:9" ht="15.75" thickBot="1">
      <c r="A61" s="314"/>
      <c r="B61" s="314"/>
      <c r="C61" s="314"/>
      <c r="D61" s="314"/>
      <c r="E61" s="314"/>
      <c r="F61" s="314"/>
      <c r="G61" s="314"/>
      <c r="H61" s="314"/>
      <c r="I61" s="314"/>
    </row>
    <row r="62" spans="1:9" ht="15.75" thickBot="1">
      <c r="A62" s="314"/>
      <c r="B62" s="314"/>
      <c r="C62" s="314"/>
      <c r="D62" s="314"/>
      <c r="E62" s="314"/>
      <c r="F62" s="314"/>
      <c r="G62" s="314"/>
      <c r="H62" s="314"/>
      <c r="I62" s="314"/>
    </row>
    <row r="63" spans="1:9">
      <c r="A63" s="70" t="s">
        <v>130</v>
      </c>
    </row>
  </sheetData>
  <mergeCells count="13">
    <mergeCell ref="A1:C2"/>
    <mergeCell ref="D1:G2"/>
    <mergeCell ref="H1:I1"/>
    <mergeCell ref="H2:I2"/>
    <mergeCell ref="A3:C5"/>
    <mergeCell ref="D3:I3"/>
    <mergeCell ref="D4:I4"/>
    <mergeCell ref="D5:I5"/>
    <mergeCell ref="A17:D17"/>
    <mergeCell ref="A57:I58"/>
    <mergeCell ref="A59:I59"/>
    <mergeCell ref="A60:D62"/>
    <mergeCell ref="E60:I6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62E8F-BE92-4232-B38C-C9D968F5B9EC}">
  <dimension ref="A1:I63"/>
  <sheetViews>
    <sheetView workbookViewId="0">
      <selection activeCell="E60" sqref="E60:I62"/>
    </sheetView>
  </sheetViews>
  <sheetFormatPr defaultColWidth="8.85546875" defaultRowHeight="15"/>
  <cols>
    <col min="1" max="1" width="5.7109375" customWidth="1"/>
    <col min="2" max="2" width="12.7109375" style="73" customWidth="1"/>
    <col min="3" max="3" width="50.85546875" bestFit="1" customWidth="1"/>
    <col min="5" max="5" width="14.7109375" customWidth="1"/>
    <col min="6" max="6" width="30.7109375" customWidth="1"/>
    <col min="7" max="7" width="8.28515625" style="4" customWidth="1"/>
    <col min="8" max="8" width="10.7109375" bestFit="1" customWidth="1"/>
    <col min="9" max="9" width="8.85546875" style="1"/>
  </cols>
  <sheetData>
    <row r="1" spans="1:9" ht="22.5" customHeight="1" thickTop="1" thickBot="1">
      <c r="A1" s="252"/>
      <c r="B1" s="253"/>
      <c r="C1" s="253"/>
      <c r="D1" s="256" t="s">
        <v>0</v>
      </c>
      <c r="E1" s="257"/>
      <c r="F1" s="257"/>
      <c r="G1" s="257"/>
      <c r="H1" s="344" t="s">
        <v>1</v>
      </c>
      <c r="I1" s="345"/>
    </row>
    <row r="2" spans="1:9" ht="20.25" customHeight="1" thickTop="1" thickBot="1">
      <c r="A2" s="254"/>
      <c r="B2" s="255"/>
      <c r="C2" s="255"/>
      <c r="D2" s="258"/>
      <c r="E2" s="258"/>
      <c r="F2" s="258"/>
      <c r="G2" s="258"/>
      <c r="H2" s="330" t="s">
        <v>2</v>
      </c>
      <c r="I2" s="331"/>
    </row>
    <row r="3" spans="1:9" ht="16.899999999999999" customHeight="1" thickTop="1">
      <c r="A3" s="234" t="s">
        <v>356</v>
      </c>
      <c r="B3" s="235"/>
      <c r="C3" s="236"/>
      <c r="D3" s="341" t="s">
        <v>132</v>
      </c>
      <c r="E3" s="342"/>
      <c r="F3" s="342"/>
      <c r="G3" s="342"/>
      <c r="H3" s="342"/>
      <c r="I3" s="343"/>
    </row>
    <row r="4" spans="1:9" ht="19.5" customHeight="1">
      <c r="A4" s="237"/>
      <c r="B4" s="238"/>
      <c r="C4" s="239"/>
      <c r="D4" s="243" t="s">
        <v>357</v>
      </c>
      <c r="E4" s="210"/>
      <c r="F4" s="210"/>
      <c r="G4" s="210"/>
      <c r="H4" s="210"/>
      <c r="I4" s="211"/>
    </row>
    <row r="5" spans="1:9" ht="16.899999999999999" customHeight="1" thickBot="1">
      <c r="A5" s="237"/>
      <c r="B5" s="238"/>
      <c r="C5" s="239"/>
      <c r="D5" s="244" t="s">
        <v>358</v>
      </c>
      <c r="E5" s="245"/>
      <c r="F5" s="245"/>
      <c r="G5" s="245"/>
      <c r="H5" s="245"/>
      <c r="I5" s="246"/>
    </row>
    <row r="6" spans="1:9" ht="24.75" thickBot="1">
      <c r="A6" s="22" t="s">
        <v>3</v>
      </c>
      <c r="B6" s="154" t="s">
        <v>4</v>
      </c>
      <c r="C6" s="22" t="s">
        <v>5</v>
      </c>
      <c r="D6" s="150" t="s">
        <v>6</v>
      </c>
      <c r="E6" s="151" t="s">
        <v>135</v>
      </c>
      <c r="F6" s="114" t="s">
        <v>8</v>
      </c>
      <c r="G6" s="152" t="s">
        <v>9</v>
      </c>
      <c r="H6" s="153" t="s">
        <v>10</v>
      </c>
      <c r="I6" s="114" t="s">
        <v>11</v>
      </c>
    </row>
    <row r="7" spans="1:9" ht="19.149999999999999" customHeight="1">
      <c r="A7" s="105">
        <v>1</v>
      </c>
      <c r="B7" s="106" t="s">
        <v>218</v>
      </c>
      <c r="C7" s="149" t="s">
        <v>219</v>
      </c>
      <c r="D7" s="105">
        <v>1</v>
      </c>
      <c r="E7" s="109" t="s">
        <v>218</v>
      </c>
      <c r="F7" s="110" t="s">
        <v>220</v>
      </c>
      <c r="G7" s="105">
        <v>4.2000000000000003E-2</v>
      </c>
      <c r="H7" s="105">
        <f>G7*D7</f>
        <v>4.2000000000000003E-2</v>
      </c>
      <c r="I7" s="111" t="s">
        <v>16</v>
      </c>
    </row>
    <row r="8" spans="1:9" ht="19.149999999999999" customHeight="1">
      <c r="A8" s="88">
        <v>2</v>
      </c>
      <c r="B8" s="85" t="s">
        <v>218</v>
      </c>
      <c r="C8" s="99" t="s">
        <v>221</v>
      </c>
      <c r="D8" s="100">
        <v>1</v>
      </c>
      <c r="E8" s="98" t="s">
        <v>218</v>
      </c>
      <c r="F8" s="87" t="s">
        <v>220</v>
      </c>
      <c r="G8" s="88">
        <v>2.1000000000000001E-2</v>
      </c>
      <c r="H8" s="88">
        <f t="shared" ref="H8:H16" si="0">G8*D8</f>
        <v>2.1000000000000001E-2</v>
      </c>
      <c r="I8" s="101" t="s">
        <v>16</v>
      </c>
    </row>
    <row r="9" spans="1:9" ht="19.149999999999999" customHeight="1">
      <c r="A9" s="88">
        <v>3</v>
      </c>
      <c r="B9" s="85" t="s">
        <v>218</v>
      </c>
      <c r="C9" s="99" t="s">
        <v>225</v>
      </c>
      <c r="D9" s="100">
        <v>2</v>
      </c>
      <c r="E9" s="98" t="s">
        <v>218</v>
      </c>
      <c r="F9" s="87" t="s">
        <v>220</v>
      </c>
      <c r="G9" s="88">
        <v>0.03</v>
      </c>
      <c r="H9" s="88">
        <f>G9*D9</f>
        <v>0.06</v>
      </c>
      <c r="I9" s="101" t="s">
        <v>16</v>
      </c>
    </row>
    <row r="10" spans="1:9" ht="19.149999999999999" customHeight="1">
      <c r="A10" s="88">
        <v>4</v>
      </c>
      <c r="B10" s="85" t="s">
        <v>218</v>
      </c>
      <c r="C10" s="99" t="s">
        <v>338</v>
      </c>
      <c r="D10" s="100">
        <v>1</v>
      </c>
      <c r="E10" s="98" t="s">
        <v>218</v>
      </c>
      <c r="F10" s="87" t="s">
        <v>220</v>
      </c>
      <c r="G10" s="88">
        <v>5.4999999999999997E-3</v>
      </c>
      <c r="H10" s="88">
        <f>G10*D10</f>
        <v>5.4999999999999997E-3</v>
      </c>
      <c r="I10" s="101" t="s">
        <v>16</v>
      </c>
    </row>
    <row r="11" spans="1:9" ht="19.149999999999999" customHeight="1">
      <c r="A11" s="88">
        <v>5</v>
      </c>
      <c r="B11" s="85" t="s">
        <v>218</v>
      </c>
      <c r="C11" s="99" t="s">
        <v>224</v>
      </c>
      <c r="D11" s="100">
        <v>1</v>
      </c>
      <c r="E11" s="98" t="s">
        <v>218</v>
      </c>
      <c r="F11" s="87" t="s">
        <v>220</v>
      </c>
      <c r="G11" s="88">
        <v>4.0000000000000001E-3</v>
      </c>
      <c r="H11" s="88">
        <f t="shared" si="0"/>
        <v>4.0000000000000001E-3</v>
      </c>
      <c r="I11" s="101" t="s">
        <v>16</v>
      </c>
    </row>
    <row r="12" spans="1:9" ht="19.149999999999999" customHeight="1">
      <c r="A12" s="88">
        <v>6</v>
      </c>
      <c r="B12" s="85" t="s">
        <v>218</v>
      </c>
      <c r="C12" s="99" t="s">
        <v>222</v>
      </c>
      <c r="D12" s="100">
        <v>1</v>
      </c>
      <c r="E12" s="98" t="s">
        <v>218</v>
      </c>
      <c r="F12" s="87" t="s">
        <v>220</v>
      </c>
      <c r="G12" s="88">
        <v>8.6E-3</v>
      </c>
      <c r="H12" s="88">
        <f t="shared" si="0"/>
        <v>8.6E-3</v>
      </c>
      <c r="I12" s="101" t="s">
        <v>16</v>
      </c>
    </row>
    <row r="13" spans="1:9" ht="19.149999999999999" customHeight="1">
      <c r="A13" s="88">
        <v>7</v>
      </c>
      <c r="B13" s="85" t="s">
        <v>218</v>
      </c>
      <c r="C13" s="99" t="s">
        <v>226</v>
      </c>
      <c r="D13" s="100">
        <v>3</v>
      </c>
      <c r="E13" s="98" t="s">
        <v>218</v>
      </c>
      <c r="F13" s="87" t="s">
        <v>220</v>
      </c>
      <c r="G13" s="88">
        <v>5.1000000000000004E-3</v>
      </c>
      <c r="H13" s="88">
        <f>G13*D13</f>
        <v>1.5300000000000001E-2</v>
      </c>
      <c r="I13" s="101" t="s">
        <v>16</v>
      </c>
    </row>
    <row r="14" spans="1:9" ht="19.149999999999999" customHeight="1">
      <c r="A14" s="88">
        <v>8</v>
      </c>
      <c r="B14" s="85" t="s">
        <v>218</v>
      </c>
      <c r="C14" s="99" t="s">
        <v>299</v>
      </c>
      <c r="D14" s="100">
        <v>1</v>
      </c>
      <c r="E14" s="98" t="s">
        <v>218</v>
      </c>
      <c r="F14" s="87" t="s">
        <v>220</v>
      </c>
      <c r="G14" s="88">
        <v>1.72E-3</v>
      </c>
      <c r="H14" s="88">
        <f t="shared" si="0"/>
        <v>1.72E-3</v>
      </c>
      <c r="I14" s="101" t="s">
        <v>16</v>
      </c>
    </row>
    <row r="15" spans="1:9" ht="19.149999999999999" customHeight="1">
      <c r="A15" s="88">
        <v>9</v>
      </c>
      <c r="B15" s="85" t="s">
        <v>218</v>
      </c>
      <c r="C15" s="99" t="s">
        <v>300</v>
      </c>
      <c r="D15" s="100">
        <v>1</v>
      </c>
      <c r="E15" s="98" t="s">
        <v>218</v>
      </c>
      <c r="F15" s="87" t="s">
        <v>220</v>
      </c>
      <c r="G15" s="88">
        <v>3.0000000000000001E-3</v>
      </c>
      <c r="H15" s="88">
        <f t="shared" si="0"/>
        <v>3.0000000000000001E-3</v>
      </c>
      <c r="I15" s="101" t="s">
        <v>16</v>
      </c>
    </row>
    <row r="16" spans="1:9" ht="19.149999999999999" customHeight="1">
      <c r="A16" s="88">
        <v>10</v>
      </c>
      <c r="B16" s="85" t="s">
        <v>218</v>
      </c>
      <c r="C16" s="99" t="s">
        <v>228</v>
      </c>
      <c r="D16" s="100">
        <v>1</v>
      </c>
      <c r="E16" s="98" t="s">
        <v>218</v>
      </c>
      <c r="F16" s="87" t="s">
        <v>220</v>
      </c>
      <c r="G16" s="88">
        <v>2.5000000000000001E-3</v>
      </c>
      <c r="H16" s="88">
        <f t="shared" si="0"/>
        <v>2.5000000000000001E-3</v>
      </c>
      <c r="I16" s="101" t="s">
        <v>16</v>
      </c>
    </row>
    <row r="17" spans="1:9" ht="29.25" customHeight="1">
      <c r="A17" s="315" t="s">
        <v>41</v>
      </c>
      <c r="B17" s="315"/>
      <c r="C17" s="315"/>
      <c r="D17" s="315"/>
      <c r="E17" s="102" t="s">
        <v>229</v>
      </c>
      <c r="F17" s="98" t="s">
        <v>230</v>
      </c>
      <c r="G17" s="88">
        <f>SUM(G7:G16)</f>
        <v>0.12342</v>
      </c>
      <c r="H17" s="88">
        <f>SUM(H7:H16)</f>
        <v>0.16362000000000002</v>
      </c>
      <c r="I17" s="101" t="s">
        <v>16</v>
      </c>
    </row>
    <row r="18" spans="1:9" ht="31.9" customHeight="1">
      <c r="A18" s="88">
        <v>11</v>
      </c>
      <c r="B18" s="85" t="s">
        <v>218</v>
      </c>
      <c r="C18" s="99" t="s">
        <v>231</v>
      </c>
      <c r="D18" s="100">
        <v>1</v>
      </c>
      <c r="E18" s="98" t="s">
        <v>232</v>
      </c>
      <c r="F18" s="98" t="s">
        <v>233</v>
      </c>
      <c r="G18" s="88">
        <v>2.1000000000000001E-2</v>
      </c>
      <c r="H18" s="88">
        <v>2.1000000000000001E-2</v>
      </c>
      <c r="I18" s="101" t="s">
        <v>16</v>
      </c>
    </row>
    <row r="19" spans="1:9" ht="19.149999999999999" customHeight="1">
      <c r="A19" s="88">
        <v>12</v>
      </c>
      <c r="B19" s="103">
        <v>8104124100</v>
      </c>
      <c r="C19" s="99" t="s">
        <v>234</v>
      </c>
      <c r="D19" s="100">
        <v>1</v>
      </c>
      <c r="E19" s="103">
        <v>8104124100</v>
      </c>
      <c r="F19" s="87" t="s">
        <v>49</v>
      </c>
      <c r="G19" s="100">
        <v>1</v>
      </c>
      <c r="H19" s="100">
        <v>1</v>
      </c>
      <c r="I19" s="101" t="s">
        <v>50</v>
      </c>
    </row>
    <row r="20" spans="1:9" ht="19.149999999999999" customHeight="1">
      <c r="A20" s="88">
        <v>13</v>
      </c>
      <c r="B20" s="103">
        <v>8104124200</v>
      </c>
      <c r="C20" s="99" t="s">
        <v>235</v>
      </c>
      <c r="D20" s="100">
        <v>1</v>
      </c>
      <c r="E20" s="103">
        <v>8104124200</v>
      </c>
      <c r="F20" s="88" t="s">
        <v>49</v>
      </c>
      <c r="G20" s="100">
        <v>1</v>
      </c>
      <c r="H20" s="100">
        <v>1</v>
      </c>
      <c r="I20" s="101" t="s">
        <v>50</v>
      </c>
    </row>
    <row r="21" spans="1:9" ht="31.5" customHeight="1">
      <c r="A21" s="88">
        <v>14</v>
      </c>
      <c r="B21" s="103">
        <v>8308231000</v>
      </c>
      <c r="C21" s="99" t="s">
        <v>236</v>
      </c>
      <c r="D21" s="100">
        <v>2</v>
      </c>
      <c r="E21" s="103">
        <v>8308231000</v>
      </c>
      <c r="F21" s="88" t="s">
        <v>49</v>
      </c>
      <c r="G21" s="100">
        <v>2</v>
      </c>
      <c r="H21" s="100">
        <v>2</v>
      </c>
      <c r="I21" s="101" t="s">
        <v>50</v>
      </c>
    </row>
    <row r="22" spans="1:9" ht="30" customHeight="1">
      <c r="A22" s="88">
        <v>15</v>
      </c>
      <c r="B22" s="103" t="s">
        <v>340</v>
      </c>
      <c r="C22" s="99" t="s">
        <v>304</v>
      </c>
      <c r="D22" s="100">
        <v>1</v>
      </c>
      <c r="E22" s="103" t="s">
        <v>340</v>
      </c>
      <c r="F22" s="88" t="s">
        <v>49</v>
      </c>
      <c r="G22" s="100">
        <v>1</v>
      </c>
      <c r="H22" s="100">
        <v>1</v>
      </c>
      <c r="I22" s="101" t="s">
        <v>50</v>
      </c>
    </row>
    <row r="23" spans="1:9" ht="27.6" customHeight="1">
      <c r="A23" s="88">
        <v>16</v>
      </c>
      <c r="B23" s="103" t="s">
        <v>238</v>
      </c>
      <c r="C23" s="99" t="s">
        <v>239</v>
      </c>
      <c r="D23" s="100">
        <v>1</v>
      </c>
      <c r="E23" s="103" t="s">
        <v>238</v>
      </c>
      <c r="F23" s="88" t="s">
        <v>49</v>
      </c>
      <c r="G23" s="100">
        <v>1</v>
      </c>
      <c r="H23" s="100">
        <v>1</v>
      </c>
      <c r="I23" s="101" t="s">
        <v>50</v>
      </c>
    </row>
    <row r="24" spans="1:9" ht="30" customHeight="1">
      <c r="A24" s="88">
        <v>17</v>
      </c>
      <c r="B24" s="103" t="s">
        <v>240</v>
      </c>
      <c r="C24" s="99" t="s">
        <v>241</v>
      </c>
      <c r="D24" s="100">
        <v>1</v>
      </c>
      <c r="E24" s="103" t="s">
        <v>240</v>
      </c>
      <c r="F24" s="88" t="s">
        <v>49</v>
      </c>
      <c r="G24" s="100">
        <v>1</v>
      </c>
      <c r="H24" s="100">
        <v>1</v>
      </c>
      <c r="I24" s="101" t="s">
        <v>50</v>
      </c>
    </row>
    <row r="25" spans="1:9" ht="30" customHeight="1">
      <c r="A25" s="88">
        <v>18</v>
      </c>
      <c r="B25" s="103" t="s">
        <v>242</v>
      </c>
      <c r="C25" s="99" t="s">
        <v>243</v>
      </c>
      <c r="D25" s="100">
        <v>1</v>
      </c>
      <c r="E25" s="103" t="s">
        <v>244</v>
      </c>
      <c r="F25" s="88" t="s">
        <v>49</v>
      </c>
      <c r="G25" s="100">
        <v>1</v>
      </c>
      <c r="H25" s="100">
        <v>1</v>
      </c>
      <c r="I25" s="101" t="s">
        <v>50</v>
      </c>
    </row>
    <row r="26" spans="1:9" ht="19.149999999999999" customHeight="1">
      <c r="A26" s="88">
        <v>19</v>
      </c>
      <c r="B26" s="103">
        <v>8103218000</v>
      </c>
      <c r="C26" s="99" t="s">
        <v>245</v>
      </c>
      <c r="D26" s="100">
        <v>5</v>
      </c>
      <c r="E26" s="103">
        <v>8103218000</v>
      </c>
      <c r="F26" s="88" t="s">
        <v>49</v>
      </c>
      <c r="G26" s="100">
        <v>5</v>
      </c>
      <c r="H26" s="100">
        <v>5</v>
      </c>
      <c r="I26" s="101" t="s">
        <v>50</v>
      </c>
    </row>
    <row r="27" spans="1:9" ht="19.149999999999999" customHeight="1">
      <c r="A27" s="88">
        <v>20</v>
      </c>
      <c r="B27" s="103">
        <v>8503361300</v>
      </c>
      <c r="C27" s="99" t="s">
        <v>246</v>
      </c>
      <c r="D27" s="100">
        <v>6</v>
      </c>
      <c r="E27" s="103">
        <v>8503361300</v>
      </c>
      <c r="F27" s="88" t="s">
        <v>49</v>
      </c>
      <c r="G27" s="100">
        <v>6</v>
      </c>
      <c r="H27" s="100">
        <v>6</v>
      </c>
      <c r="I27" s="101" t="s">
        <v>50</v>
      </c>
    </row>
    <row r="28" spans="1:9" ht="28.15" customHeight="1">
      <c r="A28" s="88">
        <v>21</v>
      </c>
      <c r="B28" s="103" t="s">
        <v>247</v>
      </c>
      <c r="C28" s="99" t="s">
        <v>248</v>
      </c>
      <c r="D28" s="100">
        <v>2</v>
      </c>
      <c r="E28" s="103" t="s">
        <v>247</v>
      </c>
      <c r="F28" s="88" t="s">
        <v>49</v>
      </c>
      <c r="G28" s="100">
        <v>2</v>
      </c>
      <c r="H28" s="100">
        <v>2</v>
      </c>
      <c r="I28" s="101" t="s">
        <v>50</v>
      </c>
    </row>
    <row r="29" spans="1:9" ht="28.5" customHeight="1">
      <c r="A29" s="88">
        <v>22</v>
      </c>
      <c r="B29" s="103">
        <v>8103214001</v>
      </c>
      <c r="C29" s="99" t="s">
        <v>249</v>
      </c>
      <c r="D29" s="100">
        <v>1</v>
      </c>
      <c r="E29" s="103">
        <v>8103214001</v>
      </c>
      <c r="F29" s="88" t="s">
        <v>49</v>
      </c>
      <c r="G29" s="100">
        <v>1</v>
      </c>
      <c r="H29" s="100">
        <v>1</v>
      </c>
      <c r="I29" s="101" t="s">
        <v>50</v>
      </c>
    </row>
    <row r="30" spans="1:9" ht="19.149999999999999" customHeight="1">
      <c r="A30" s="88">
        <v>23</v>
      </c>
      <c r="B30" s="103" t="s">
        <v>341</v>
      </c>
      <c r="C30" s="99" t="s">
        <v>251</v>
      </c>
      <c r="D30" s="100">
        <v>1</v>
      </c>
      <c r="E30" s="103" t="s">
        <v>341</v>
      </c>
      <c r="F30" s="88" t="s">
        <v>49</v>
      </c>
      <c r="G30" s="100">
        <v>1</v>
      </c>
      <c r="H30" s="100">
        <v>1</v>
      </c>
      <c r="I30" s="101" t="s">
        <v>50</v>
      </c>
    </row>
    <row r="31" spans="1:9" ht="36.75" customHeight="1">
      <c r="A31" s="88">
        <v>24</v>
      </c>
      <c r="B31" s="103">
        <v>8003774000</v>
      </c>
      <c r="C31" s="99" t="s">
        <v>252</v>
      </c>
      <c r="D31" s="100">
        <v>1</v>
      </c>
      <c r="E31" s="103">
        <v>8003774000</v>
      </c>
      <c r="F31" s="88" t="s">
        <v>49</v>
      </c>
      <c r="G31" s="100">
        <v>1</v>
      </c>
      <c r="H31" s="100">
        <v>1</v>
      </c>
      <c r="I31" s="101" t="s">
        <v>50</v>
      </c>
    </row>
    <row r="32" spans="1:9" ht="19.149999999999999" customHeight="1">
      <c r="A32" s="88">
        <v>25</v>
      </c>
      <c r="B32" s="103">
        <v>8003774002</v>
      </c>
      <c r="C32" s="99" t="s">
        <v>306</v>
      </c>
      <c r="D32" s="100">
        <v>1</v>
      </c>
      <c r="E32" s="103">
        <v>8003774002</v>
      </c>
      <c r="F32" s="88" t="s">
        <v>49</v>
      </c>
      <c r="G32" s="100">
        <v>1</v>
      </c>
      <c r="H32" s="100">
        <v>1</v>
      </c>
      <c r="I32" s="101" t="s">
        <v>50</v>
      </c>
    </row>
    <row r="33" spans="1:9" ht="19.149999999999999" customHeight="1">
      <c r="A33" s="88">
        <v>26</v>
      </c>
      <c r="B33" s="103" t="s">
        <v>344</v>
      </c>
      <c r="C33" s="99" t="s">
        <v>255</v>
      </c>
      <c r="D33" s="100">
        <v>4</v>
      </c>
      <c r="E33" s="103" t="s">
        <v>344</v>
      </c>
      <c r="F33" s="88" t="s">
        <v>49</v>
      </c>
      <c r="G33" s="100">
        <v>4</v>
      </c>
      <c r="H33" s="100">
        <v>4</v>
      </c>
      <c r="I33" s="101" t="s">
        <v>50</v>
      </c>
    </row>
    <row r="34" spans="1:9" ht="19.149999999999999" customHeight="1">
      <c r="A34" s="88">
        <v>27</v>
      </c>
      <c r="B34" s="103" t="s">
        <v>256</v>
      </c>
      <c r="C34" s="99" t="s">
        <v>257</v>
      </c>
      <c r="D34" s="100">
        <v>2</v>
      </c>
      <c r="E34" s="103" t="s">
        <v>256</v>
      </c>
      <c r="F34" s="88" t="s">
        <v>49</v>
      </c>
      <c r="G34" s="100">
        <v>2</v>
      </c>
      <c r="H34" s="100">
        <v>2</v>
      </c>
      <c r="I34" s="101" t="s">
        <v>50</v>
      </c>
    </row>
    <row r="35" spans="1:9" ht="19.149999999999999" customHeight="1">
      <c r="A35" s="88">
        <v>28</v>
      </c>
      <c r="B35" s="103">
        <v>55908302</v>
      </c>
      <c r="C35" s="99" t="s">
        <v>258</v>
      </c>
      <c r="D35" s="100">
        <v>1</v>
      </c>
      <c r="E35" s="103">
        <v>55908302</v>
      </c>
      <c r="F35" s="88" t="s">
        <v>49</v>
      </c>
      <c r="G35" s="100">
        <v>1</v>
      </c>
      <c r="H35" s="100">
        <v>1</v>
      </c>
      <c r="I35" s="101" t="s">
        <v>50</v>
      </c>
    </row>
    <row r="36" spans="1:9" ht="19.149999999999999" customHeight="1">
      <c r="A36" s="88">
        <v>29</v>
      </c>
      <c r="B36" s="103">
        <v>55908301</v>
      </c>
      <c r="C36" s="99" t="s">
        <v>259</v>
      </c>
      <c r="D36" s="100">
        <v>1</v>
      </c>
      <c r="E36" s="103">
        <v>55908301</v>
      </c>
      <c r="F36" s="88" t="s">
        <v>49</v>
      </c>
      <c r="G36" s="100">
        <v>1</v>
      </c>
      <c r="H36" s="100">
        <v>1</v>
      </c>
      <c r="I36" s="101" t="s">
        <v>50</v>
      </c>
    </row>
    <row r="37" spans="1:9" ht="19.149999999999999" customHeight="1">
      <c r="A37" s="88">
        <v>30</v>
      </c>
      <c r="B37" s="103">
        <v>8308080300</v>
      </c>
      <c r="C37" s="99" t="s">
        <v>260</v>
      </c>
      <c r="D37" s="100">
        <v>2</v>
      </c>
      <c r="E37" s="103">
        <v>8308080300</v>
      </c>
      <c r="F37" s="88" t="s">
        <v>49</v>
      </c>
      <c r="G37" s="100">
        <v>2</v>
      </c>
      <c r="H37" s="100">
        <v>2</v>
      </c>
      <c r="I37" s="101" t="s">
        <v>50</v>
      </c>
    </row>
    <row r="38" spans="1:9" ht="19.149999999999999" customHeight="1">
      <c r="A38" s="88">
        <v>31</v>
      </c>
      <c r="B38" s="103" t="s">
        <v>359</v>
      </c>
      <c r="C38" s="99" t="s">
        <v>262</v>
      </c>
      <c r="D38" s="100">
        <v>1</v>
      </c>
      <c r="E38" s="103" t="s">
        <v>359</v>
      </c>
      <c r="F38" s="88" t="s">
        <v>49</v>
      </c>
      <c r="G38" s="100">
        <v>1</v>
      </c>
      <c r="H38" s="100">
        <v>1</v>
      </c>
      <c r="I38" s="101" t="s">
        <v>50</v>
      </c>
    </row>
    <row r="39" spans="1:9" ht="19.149999999999999" customHeight="1">
      <c r="A39" s="88">
        <v>32</v>
      </c>
      <c r="B39" s="103" t="s">
        <v>263</v>
      </c>
      <c r="C39" s="99" t="s">
        <v>312</v>
      </c>
      <c r="D39" s="100">
        <v>1</v>
      </c>
      <c r="E39" s="103" t="s">
        <v>263</v>
      </c>
      <c r="F39" s="88" t="s">
        <v>49</v>
      </c>
      <c r="G39" s="100">
        <v>1</v>
      </c>
      <c r="H39" s="100">
        <v>1</v>
      </c>
      <c r="I39" s="101" t="s">
        <v>50</v>
      </c>
    </row>
    <row r="40" spans="1:9" ht="19.149999999999999" customHeight="1">
      <c r="A40" s="88">
        <v>33</v>
      </c>
      <c r="B40" s="103" t="s">
        <v>265</v>
      </c>
      <c r="C40" s="99" t="s">
        <v>266</v>
      </c>
      <c r="D40" s="100">
        <v>1</v>
      </c>
      <c r="E40" s="103" t="s">
        <v>265</v>
      </c>
      <c r="F40" s="88" t="s">
        <v>49</v>
      </c>
      <c r="G40" s="100">
        <v>1</v>
      </c>
      <c r="H40" s="100">
        <v>1</v>
      </c>
      <c r="I40" s="101" t="s">
        <v>50</v>
      </c>
    </row>
    <row r="41" spans="1:9" ht="19.149999999999999" customHeight="1">
      <c r="A41" s="88">
        <v>34</v>
      </c>
      <c r="B41" s="103" t="s">
        <v>360</v>
      </c>
      <c r="C41" s="99" t="s">
        <v>361</v>
      </c>
      <c r="D41" s="100">
        <v>1</v>
      </c>
      <c r="E41" s="103" t="s">
        <v>360</v>
      </c>
      <c r="F41" s="88" t="s">
        <v>49</v>
      </c>
      <c r="G41" s="100">
        <v>1</v>
      </c>
      <c r="H41" s="100">
        <v>1</v>
      </c>
      <c r="I41" s="101" t="s">
        <v>50</v>
      </c>
    </row>
    <row r="42" spans="1:9" ht="19.149999999999999" customHeight="1">
      <c r="A42" s="88">
        <v>35</v>
      </c>
      <c r="B42" s="103">
        <v>386041920</v>
      </c>
      <c r="C42" s="99" t="s">
        <v>315</v>
      </c>
      <c r="D42" s="100">
        <v>1</v>
      </c>
      <c r="E42" s="103">
        <v>386041920</v>
      </c>
      <c r="F42" s="88"/>
      <c r="G42" s="100">
        <v>1</v>
      </c>
      <c r="H42" s="100">
        <v>1</v>
      </c>
      <c r="I42" s="101" t="s">
        <v>50</v>
      </c>
    </row>
    <row r="43" spans="1:9">
      <c r="A43" s="88">
        <v>36</v>
      </c>
      <c r="B43" s="103">
        <v>200803110</v>
      </c>
      <c r="C43" s="99" t="s">
        <v>317</v>
      </c>
      <c r="D43" s="100">
        <v>1</v>
      </c>
      <c r="E43" s="103">
        <v>200803110</v>
      </c>
      <c r="F43" s="88" t="s">
        <v>49</v>
      </c>
      <c r="G43" s="100">
        <v>1</v>
      </c>
      <c r="H43" s="100">
        <v>1</v>
      </c>
      <c r="I43" s="101" t="s">
        <v>50</v>
      </c>
    </row>
    <row r="44" spans="1:9" ht="19.149999999999999" customHeight="1">
      <c r="A44" s="88">
        <v>37</v>
      </c>
      <c r="B44" s="85">
        <v>1890130</v>
      </c>
      <c r="C44" s="86" t="s">
        <v>95</v>
      </c>
      <c r="D44" s="87">
        <v>2</v>
      </c>
      <c r="E44" s="87" t="s">
        <v>49</v>
      </c>
      <c r="F44" s="87" t="s">
        <v>49</v>
      </c>
      <c r="G44" s="88">
        <v>8.9999999999999998E-4</v>
      </c>
      <c r="H44" s="87">
        <v>1.8E-3</v>
      </c>
      <c r="I44" s="89" t="s">
        <v>16</v>
      </c>
    </row>
    <row r="45" spans="1:9" ht="18" customHeight="1">
      <c r="A45" s="88">
        <v>38</v>
      </c>
      <c r="B45" s="85">
        <v>1890110</v>
      </c>
      <c r="C45" s="90" t="s">
        <v>97</v>
      </c>
      <c r="D45" s="87">
        <v>0.04</v>
      </c>
      <c r="E45" s="87" t="s">
        <v>49</v>
      </c>
      <c r="F45" s="87" t="s">
        <v>49</v>
      </c>
      <c r="G45" s="91" t="s">
        <v>49</v>
      </c>
      <c r="H45" s="92" t="s">
        <v>49</v>
      </c>
      <c r="I45" s="93" t="s">
        <v>98</v>
      </c>
    </row>
    <row r="46" spans="1:9" ht="17.25" customHeight="1">
      <c r="A46" s="88">
        <v>39</v>
      </c>
      <c r="B46" s="85">
        <v>1810158</v>
      </c>
      <c r="C46" s="85" t="s">
        <v>100</v>
      </c>
      <c r="D46" s="94">
        <f>(0.4*0.423)/2</f>
        <v>8.4600000000000009E-2</v>
      </c>
      <c r="E46" s="87" t="s">
        <v>49</v>
      </c>
      <c r="F46" s="87" t="s">
        <v>49</v>
      </c>
      <c r="G46" s="88" t="s">
        <v>49</v>
      </c>
      <c r="H46" s="87" t="s">
        <v>49</v>
      </c>
      <c r="I46" s="89" t="s">
        <v>101</v>
      </c>
    </row>
    <row r="47" spans="1:9" ht="18" customHeight="1">
      <c r="A47" s="88">
        <v>40</v>
      </c>
      <c r="B47" s="85">
        <v>1812158</v>
      </c>
      <c r="C47" s="85" t="s">
        <v>103</v>
      </c>
      <c r="D47" s="94">
        <f>(0.4*0.402)/2</f>
        <v>8.0400000000000013E-2</v>
      </c>
      <c r="E47" s="87" t="s">
        <v>49</v>
      </c>
      <c r="F47" s="87" t="s">
        <v>49</v>
      </c>
      <c r="G47" s="88" t="s">
        <v>49</v>
      </c>
      <c r="H47" s="87" t="s">
        <v>49</v>
      </c>
      <c r="I47" s="89" t="s">
        <v>101</v>
      </c>
    </row>
    <row r="48" spans="1:9" ht="19.149999999999999" customHeight="1">
      <c r="A48" s="88">
        <v>41</v>
      </c>
      <c r="B48" s="85">
        <v>1816535</v>
      </c>
      <c r="C48" s="90" t="s">
        <v>105</v>
      </c>
      <c r="D48" s="95">
        <f>1/24</f>
        <v>4.1666666666666664E-2</v>
      </c>
      <c r="E48" s="87" t="s">
        <v>49</v>
      </c>
      <c r="F48" s="87" t="s">
        <v>49</v>
      </c>
      <c r="G48" s="88" t="s">
        <v>49</v>
      </c>
      <c r="H48" s="87" t="s">
        <v>49</v>
      </c>
      <c r="I48" s="96" t="s">
        <v>50</v>
      </c>
    </row>
    <row r="49" spans="1:9" ht="19.149999999999999" customHeight="1">
      <c r="A49" s="88">
        <v>42</v>
      </c>
      <c r="B49" s="85">
        <v>1830220</v>
      </c>
      <c r="C49" s="90" t="s">
        <v>107</v>
      </c>
      <c r="D49" s="95">
        <f>1/24</f>
        <v>4.1666666666666664E-2</v>
      </c>
      <c r="E49" s="87" t="s">
        <v>49</v>
      </c>
      <c r="F49" s="87" t="s">
        <v>49</v>
      </c>
      <c r="G49" s="88" t="s">
        <v>49</v>
      </c>
      <c r="H49" s="87" t="s">
        <v>49</v>
      </c>
      <c r="I49" s="96" t="s">
        <v>50</v>
      </c>
    </row>
    <row r="50" spans="1:9" ht="19.149999999999999" customHeight="1">
      <c r="A50" s="88">
        <v>43</v>
      </c>
      <c r="B50" s="168">
        <v>1890120</v>
      </c>
      <c r="C50" s="172" t="s">
        <v>109</v>
      </c>
      <c r="D50" s="95">
        <f>0.048+ 0.07</f>
        <v>0.11800000000000001</v>
      </c>
      <c r="E50" s="87" t="s">
        <v>49</v>
      </c>
      <c r="F50" s="87" t="s">
        <v>49</v>
      </c>
      <c r="G50" s="88" t="s">
        <v>49</v>
      </c>
      <c r="H50" s="87" t="s">
        <v>49</v>
      </c>
      <c r="I50" s="96" t="s">
        <v>98</v>
      </c>
    </row>
    <row r="51" spans="1:9" ht="19.149999999999999" customHeight="1">
      <c r="A51" s="88">
        <v>44</v>
      </c>
      <c r="B51" s="85">
        <v>1118128</v>
      </c>
      <c r="C51" s="90" t="s">
        <v>111</v>
      </c>
      <c r="D51" s="95">
        <v>8.4999999999999995E-4</v>
      </c>
      <c r="E51" s="87" t="s">
        <v>49</v>
      </c>
      <c r="F51" s="87" t="s">
        <v>49</v>
      </c>
      <c r="G51" s="88" t="s">
        <v>49</v>
      </c>
      <c r="H51" s="87" t="s">
        <v>49</v>
      </c>
      <c r="I51" s="89" t="s">
        <v>112</v>
      </c>
    </row>
    <row r="52" spans="1:9" ht="19.149999999999999" customHeight="1">
      <c r="A52" s="88">
        <v>45</v>
      </c>
      <c r="B52" s="85">
        <v>1830280</v>
      </c>
      <c r="C52" s="90" t="s">
        <v>114</v>
      </c>
      <c r="D52" s="95">
        <f>1/24</f>
        <v>4.1666666666666664E-2</v>
      </c>
      <c r="E52" s="87" t="s">
        <v>49</v>
      </c>
      <c r="F52" s="87" t="s">
        <v>49</v>
      </c>
      <c r="G52" s="88" t="s">
        <v>49</v>
      </c>
      <c r="H52" s="87" t="s">
        <v>49</v>
      </c>
      <c r="I52" s="89" t="s">
        <v>50</v>
      </c>
    </row>
    <row r="53" spans="1:9" ht="19.149999999999999" customHeight="1">
      <c r="A53" s="88">
        <v>46</v>
      </c>
      <c r="B53" s="85">
        <v>1850210</v>
      </c>
      <c r="C53" s="90" t="s">
        <v>116</v>
      </c>
      <c r="D53" s="94">
        <v>1.8E-5</v>
      </c>
      <c r="E53" s="87" t="s">
        <v>49</v>
      </c>
      <c r="F53" s="87" t="s">
        <v>49</v>
      </c>
      <c r="G53" s="88" t="s">
        <v>49</v>
      </c>
      <c r="H53" s="87" t="s">
        <v>49</v>
      </c>
      <c r="I53" s="89" t="s">
        <v>112</v>
      </c>
    </row>
    <row r="54" spans="1:9" ht="19.149999999999999" customHeight="1">
      <c r="A54" s="88">
        <v>47</v>
      </c>
      <c r="B54" s="97">
        <v>1850150</v>
      </c>
      <c r="C54" s="90" t="s">
        <v>118</v>
      </c>
      <c r="D54" s="94">
        <v>5.8300000000000001E-3</v>
      </c>
      <c r="E54" s="87" t="s">
        <v>49</v>
      </c>
      <c r="F54" s="87" t="s">
        <v>49</v>
      </c>
      <c r="G54" s="88" t="s">
        <v>49</v>
      </c>
      <c r="H54" s="87" t="s">
        <v>49</v>
      </c>
      <c r="I54" s="89" t="s">
        <v>98</v>
      </c>
    </row>
    <row r="55" spans="1:9" ht="19.149999999999999" customHeight="1">
      <c r="A55" s="88">
        <v>48</v>
      </c>
      <c r="B55" s="85">
        <v>1816105</v>
      </c>
      <c r="C55" s="90" t="s">
        <v>120</v>
      </c>
      <c r="D55" s="95">
        <f>1/24</f>
        <v>4.1666666666666664E-2</v>
      </c>
      <c r="E55" s="87" t="s">
        <v>49</v>
      </c>
      <c r="F55" s="87" t="s">
        <v>49</v>
      </c>
      <c r="G55" s="88" t="s">
        <v>49</v>
      </c>
      <c r="H55" s="87" t="s">
        <v>49</v>
      </c>
      <c r="I55" s="96" t="s">
        <v>50</v>
      </c>
    </row>
    <row r="56" spans="1:9" ht="25.15" customHeight="1">
      <c r="A56" s="88">
        <v>49</v>
      </c>
      <c r="B56" s="85">
        <v>1150104</v>
      </c>
      <c r="C56" s="98" t="s">
        <v>122</v>
      </c>
      <c r="D56" s="95">
        <v>2E-3</v>
      </c>
      <c r="E56" s="87" t="s">
        <v>49</v>
      </c>
      <c r="F56" s="87" t="s">
        <v>49</v>
      </c>
      <c r="G56" s="88" t="s">
        <v>49</v>
      </c>
      <c r="H56" s="87" t="s">
        <v>49</v>
      </c>
      <c r="I56" s="96" t="s">
        <v>50</v>
      </c>
    </row>
    <row r="57" spans="1:9" ht="30" customHeight="1">
      <c r="A57" s="88">
        <v>50</v>
      </c>
      <c r="B57" s="85">
        <v>1150708</v>
      </c>
      <c r="C57" s="85" t="s">
        <v>124</v>
      </c>
      <c r="D57" s="95">
        <v>5.9999999999999995E-4</v>
      </c>
      <c r="E57" s="87" t="s">
        <v>49</v>
      </c>
      <c r="F57" s="87" t="s">
        <v>49</v>
      </c>
      <c r="G57" s="88" t="s">
        <v>49</v>
      </c>
      <c r="H57" s="87" t="s">
        <v>49</v>
      </c>
      <c r="I57" s="96" t="s">
        <v>50</v>
      </c>
    </row>
    <row r="58" spans="1:9" ht="22.9" customHeight="1">
      <c r="A58" s="300" t="s">
        <v>269</v>
      </c>
      <c r="B58" s="301"/>
      <c r="C58" s="301"/>
      <c r="D58" s="301"/>
      <c r="E58" s="301"/>
      <c r="F58" s="301"/>
      <c r="G58" s="301"/>
      <c r="H58" s="301"/>
      <c r="I58" s="302"/>
    </row>
    <row r="59" spans="1:9" ht="37.9" customHeight="1">
      <c r="A59" s="357" t="s">
        <v>362</v>
      </c>
      <c r="B59" s="358"/>
      <c r="C59" s="358"/>
      <c r="D59" s="358"/>
      <c r="E59" s="358"/>
      <c r="F59" s="358"/>
      <c r="G59" s="358"/>
      <c r="H59" s="358"/>
      <c r="I59" s="359"/>
    </row>
    <row r="60" spans="1:9">
      <c r="A60" s="332" t="s">
        <v>159</v>
      </c>
      <c r="B60" s="332"/>
      <c r="C60" s="332"/>
      <c r="D60" s="332"/>
      <c r="E60" s="191" t="s">
        <v>160</v>
      </c>
      <c r="F60" s="192"/>
      <c r="G60" s="192"/>
      <c r="H60" s="192"/>
      <c r="I60" s="193"/>
    </row>
    <row r="61" spans="1:9">
      <c r="A61" s="332"/>
      <c r="B61" s="332"/>
      <c r="C61" s="332"/>
      <c r="D61" s="332"/>
      <c r="E61" s="194"/>
      <c r="F61" s="195"/>
      <c r="G61" s="195"/>
      <c r="H61" s="195"/>
      <c r="I61" s="196"/>
    </row>
    <row r="62" spans="1:9">
      <c r="A62" s="332"/>
      <c r="B62" s="332"/>
      <c r="C62" s="332"/>
      <c r="D62" s="332"/>
      <c r="E62" s="197"/>
      <c r="F62" s="198"/>
      <c r="G62" s="198"/>
      <c r="H62" s="198"/>
      <c r="I62" s="199"/>
    </row>
    <row r="63" spans="1:9">
      <c r="A63" s="70" t="s">
        <v>130</v>
      </c>
      <c r="G63"/>
      <c r="H63" s="4"/>
    </row>
  </sheetData>
  <mergeCells count="13">
    <mergeCell ref="A1:C2"/>
    <mergeCell ref="D1:G2"/>
    <mergeCell ref="A3:C5"/>
    <mergeCell ref="D3:I3"/>
    <mergeCell ref="D4:I4"/>
    <mergeCell ref="D5:I5"/>
    <mergeCell ref="H1:I1"/>
    <mergeCell ref="H2:I2"/>
    <mergeCell ref="A17:D17"/>
    <mergeCell ref="A60:D62"/>
    <mergeCell ref="A58:I58"/>
    <mergeCell ref="A59:I59"/>
    <mergeCell ref="E60:I6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54F1-C5B2-46CD-A39E-51B33724E00F}">
  <dimension ref="A1:I61"/>
  <sheetViews>
    <sheetView workbookViewId="0">
      <selection activeCell="E58" sqref="E58:I60"/>
    </sheetView>
  </sheetViews>
  <sheetFormatPr defaultRowHeight="15"/>
  <cols>
    <col min="1" max="1" width="5" customWidth="1"/>
    <col min="2" max="2" width="14.5703125" style="72" customWidth="1"/>
    <col min="3" max="3" width="48.5703125" bestFit="1" customWidth="1"/>
    <col min="4" max="4" width="9.7109375" customWidth="1"/>
    <col min="5" max="5" width="12.7109375" customWidth="1"/>
    <col min="6" max="6" width="34.42578125" customWidth="1"/>
    <col min="7" max="7" width="12.42578125" customWidth="1"/>
    <col min="8" max="8" width="13.140625" style="4" customWidth="1"/>
    <col min="9" max="9" width="11.7109375" style="1" customWidth="1"/>
  </cols>
  <sheetData>
    <row r="1" spans="1:9" ht="22.5" customHeight="1" thickTop="1" thickBot="1">
      <c r="A1" s="218"/>
      <c r="B1" s="218"/>
      <c r="C1" s="218"/>
      <c r="D1" s="219" t="s">
        <v>0</v>
      </c>
      <c r="E1" s="220"/>
      <c r="F1" s="220"/>
      <c r="G1" s="220"/>
      <c r="H1" s="330" t="s">
        <v>1</v>
      </c>
      <c r="I1" s="331"/>
    </row>
    <row r="2" spans="1:9" ht="20.25" customHeight="1" thickTop="1" thickBot="1">
      <c r="A2" s="218"/>
      <c r="B2" s="218"/>
      <c r="C2" s="218"/>
      <c r="D2" s="220"/>
      <c r="E2" s="220"/>
      <c r="F2" s="220"/>
      <c r="G2" s="220"/>
      <c r="H2" s="330" t="s">
        <v>2</v>
      </c>
      <c r="I2" s="331"/>
    </row>
    <row r="3" spans="1:9" ht="16.899999999999999" customHeight="1" thickTop="1">
      <c r="A3" s="322" t="s">
        <v>363</v>
      </c>
      <c r="B3" s="323"/>
      <c r="C3" s="324"/>
      <c r="D3" s="327" t="s">
        <v>364</v>
      </c>
      <c r="E3" s="328"/>
      <c r="F3" s="328"/>
      <c r="G3" s="328"/>
      <c r="H3" s="328"/>
      <c r="I3" s="329"/>
    </row>
    <row r="4" spans="1:9" ht="16.899999999999999" customHeight="1">
      <c r="A4" s="203"/>
      <c r="B4" s="203"/>
      <c r="C4" s="204"/>
      <c r="D4" s="243" t="s">
        <v>365</v>
      </c>
      <c r="E4" s="210"/>
      <c r="F4" s="210"/>
      <c r="G4" s="210"/>
      <c r="H4" s="210"/>
      <c r="I4" s="211"/>
    </row>
    <row r="5" spans="1:9" ht="16.899999999999999" customHeight="1" thickBot="1">
      <c r="A5" s="325"/>
      <c r="B5" s="325"/>
      <c r="C5" s="326"/>
      <c r="D5" s="212" t="s">
        <v>366</v>
      </c>
      <c r="E5" s="213"/>
      <c r="F5" s="213"/>
      <c r="G5" s="213"/>
      <c r="H5" s="213"/>
      <c r="I5" s="214"/>
    </row>
    <row r="6" spans="1:9" ht="24.75" thickBot="1">
      <c r="A6" s="22" t="s">
        <v>3</v>
      </c>
      <c r="B6" s="113" t="s">
        <v>4</v>
      </c>
      <c r="C6" s="22" t="s">
        <v>5</v>
      </c>
      <c r="D6" s="114" t="s">
        <v>6</v>
      </c>
      <c r="E6" s="115" t="s">
        <v>7</v>
      </c>
      <c r="F6" s="114" t="s">
        <v>8</v>
      </c>
      <c r="G6" s="115" t="s">
        <v>217</v>
      </c>
      <c r="H6" s="116" t="s">
        <v>10</v>
      </c>
      <c r="I6" s="114" t="s">
        <v>11</v>
      </c>
    </row>
    <row r="7" spans="1:9" ht="18" customHeight="1">
      <c r="A7" s="105">
        <v>1</v>
      </c>
      <c r="B7" s="106" t="s">
        <v>218</v>
      </c>
      <c r="C7" s="135" t="s">
        <v>219</v>
      </c>
      <c r="D7" s="136">
        <v>1</v>
      </c>
      <c r="E7" s="109" t="s">
        <v>218</v>
      </c>
      <c r="F7" s="110" t="s">
        <v>220</v>
      </c>
      <c r="G7" s="105">
        <v>0.03</v>
      </c>
      <c r="H7" s="105">
        <f>G7*D7</f>
        <v>0.03</v>
      </c>
      <c r="I7" s="111" t="s">
        <v>16</v>
      </c>
    </row>
    <row r="8" spans="1:9" ht="25.9" customHeight="1">
      <c r="A8" s="88">
        <v>2</v>
      </c>
      <c r="B8" s="85" t="s">
        <v>218</v>
      </c>
      <c r="C8" s="118" t="s">
        <v>221</v>
      </c>
      <c r="D8" s="120">
        <v>1</v>
      </c>
      <c r="E8" s="98" t="s">
        <v>218</v>
      </c>
      <c r="F8" s="87" t="s">
        <v>220</v>
      </c>
      <c r="G8" s="88">
        <v>4.0000000000000001E-3</v>
      </c>
      <c r="H8" s="88">
        <f t="shared" ref="H8:H12" si="0">G8*D8</f>
        <v>4.0000000000000001E-3</v>
      </c>
      <c r="I8" s="101" t="s">
        <v>16</v>
      </c>
    </row>
    <row r="9" spans="1:9" ht="18" customHeight="1">
      <c r="A9" s="88">
        <v>3</v>
      </c>
      <c r="B9" s="85" t="s">
        <v>218</v>
      </c>
      <c r="C9" s="118" t="s">
        <v>225</v>
      </c>
      <c r="D9" s="120">
        <v>2</v>
      </c>
      <c r="E9" s="98" t="s">
        <v>218</v>
      </c>
      <c r="F9" s="87" t="s">
        <v>220</v>
      </c>
      <c r="G9" s="100">
        <v>4.2000000000000003E-2</v>
      </c>
      <c r="H9" s="88">
        <f t="shared" si="0"/>
        <v>8.4000000000000005E-2</v>
      </c>
      <c r="I9" s="101" t="s">
        <v>16</v>
      </c>
    </row>
    <row r="10" spans="1:9" ht="18" customHeight="1">
      <c r="A10" s="88">
        <v>4</v>
      </c>
      <c r="B10" s="85" t="s">
        <v>218</v>
      </c>
      <c r="C10" s="118" t="s">
        <v>338</v>
      </c>
      <c r="D10" s="120">
        <v>1</v>
      </c>
      <c r="E10" s="98" t="s">
        <v>218</v>
      </c>
      <c r="F10" s="87" t="s">
        <v>220</v>
      </c>
      <c r="G10" s="88">
        <v>1.0999999999999999E-2</v>
      </c>
      <c r="H10" s="88">
        <f t="shared" si="0"/>
        <v>1.0999999999999999E-2</v>
      </c>
      <c r="I10" s="101" t="s">
        <v>16</v>
      </c>
    </row>
    <row r="11" spans="1:9" ht="18" customHeight="1">
      <c r="A11" s="88">
        <v>5</v>
      </c>
      <c r="B11" s="85" t="s">
        <v>218</v>
      </c>
      <c r="C11" s="118" t="s">
        <v>224</v>
      </c>
      <c r="D11" s="120">
        <v>1</v>
      </c>
      <c r="E11" s="98" t="s">
        <v>218</v>
      </c>
      <c r="F11" s="87" t="s">
        <v>220</v>
      </c>
      <c r="G11" s="88">
        <v>2.1000000000000001E-2</v>
      </c>
      <c r="H11" s="88">
        <f t="shared" si="0"/>
        <v>2.1000000000000001E-2</v>
      </c>
      <c r="I11" s="101" t="s">
        <v>16</v>
      </c>
    </row>
    <row r="12" spans="1:9" ht="18" customHeight="1">
      <c r="A12" s="88">
        <v>6</v>
      </c>
      <c r="B12" s="85" t="s">
        <v>218</v>
      </c>
      <c r="C12" s="118" t="s">
        <v>222</v>
      </c>
      <c r="D12" s="120">
        <v>1</v>
      </c>
      <c r="E12" s="98" t="s">
        <v>218</v>
      </c>
      <c r="F12" s="87" t="s">
        <v>220</v>
      </c>
      <c r="G12" s="88">
        <v>5.4999999999999997E-3</v>
      </c>
      <c r="H12" s="88">
        <f t="shared" si="0"/>
        <v>5.4999999999999997E-3</v>
      </c>
      <c r="I12" s="101" t="s">
        <v>16</v>
      </c>
    </row>
    <row r="13" spans="1:9" ht="18" customHeight="1">
      <c r="A13" s="88">
        <v>7</v>
      </c>
      <c r="B13" s="85" t="s">
        <v>218</v>
      </c>
      <c r="C13" s="118" t="s">
        <v>226</v>
      </c>
      <c r="D13" s="120">
        <v>3</v>
      </c>
      <c r="E13" s="98" t="s">
        <v>218</v>
      </c>
      <c r="F13" s="87" t="s">
        <v>220</v>
      </c>
      <c r="G13" s="88">
        <v>5.1000000000000004E-3</v>
      </c>
      <c r="H13" s="88">
        <f>G13*D13</f>
        <v>1.5300000000000001E-2</v>
      </c>
      <c r="I13" s="101" t="s">
        <v>16</v>
      </c>
    </row>
    <row r="14" spans="1:9" ht="18" customHeight="1">
      <c r="A14" s="88">
        <v>8</v>
      </c>
      <c r="B14" s="85" t="s">
        <v>218</v>
      </c>
      <c r="C14" s="118" t="s">
        <v>299</v>
      </c>
      <c r="D14" s="120">
        <v>1</v>
      </c>
      <c r="E14" s="98" t="s">
        <v>218</v>
      </c>
      <c r="F14" s="87" t="s">
        <v>220</v>
      </c>
      <c r="G14" s="88">
        <v>1E-3</v>
      </c>
      <c r="H14" s="88">
        <f>G14*D14</f>
        <v>1E-3</v>
      </c>
      <c r="I14" s="101" t="s">
        <v>16</v>
      </c>
    </row>
    <row r="15" spans="1:9" ht="18" customHeight="1">
      <c r="A15" s="88">
        <v>9</v>
      </c>
      <c r="B15" s="85" t="s">
        <v>218</v>
      </c>
      <c r="C15" s="118" t="s">
        <v>300</v>
      </c>
      <c r="D15" s="120">
        <v>1</v>
      </c>
      <c r="E15" s="98" t="s">
        <v>218</v>
      </c>
      <c r="F15" s="87" t="s">
        <v>220</v>
      </c>
      <c r="G15" s="88">
        <v>2.5000000000000001E-3</v>
      </c>
      <c r="H15" s="88">
        <f>G15*D15</f>
        <v>2.5000000000000001E-3</v>
      </c>
      <c r="I15" s="101" t="s">
        <v>16</v>
      </c>
    </row>
    <row r="16" spans="1:9" ht="18" customHeight="1">
      <c r="A16" s="88">
        <v>10</v>
      </c>
      <c r="B16" s="85" t="s">
        <v>218</v>
      </c>
      <c r="C16" s="118" t="s">
        <v>228</v>
      </c>
      <c r="D16" s="120">
        <v>1</v>
      </c>
      <c r="E16" s="98" t="s">
        <v>218</v>
      </c>
      <c r="F16" s="87" t="s">
        <v>220</v>
      </c>
      <c r="G16" s="88">
        <v>2.5000000000000001E-3</v>
      </c>
      <c r="H16" s="88">
        <f>G16*D16</f>
        <v>2.5000000000000001E-3</v>
      </c>
      <c r="I16" s="101" t="s">
        <v>16</v>
      </c>
    </row>
    <row r="17" spans="1:9" ht="29.25" customHeight="1">
      <c r="A17" s="315" t="s">
        <v>41</v>
      </c>
      <c r="B17" s="315"/>
      <c r="C17" s="315"/>
      <c r="D17" s="315"/>
      <c r="E17" s="102" t="s">
        <v>229</v>
      </c>
      <c r="F17" s="98" t="s">
        <v>230</v>
      </c>
      <c r="G17" s="88">
        <f>SUM(G7:G16)</f>
        <v>0.12460000000000002</v>
      </c>
      <c r="H17" s="88">
        <f>SUM(H7:H16)</f>
        <v>0.17680000000000001</v>
      </c>
      <c r="I17" s="101" t="s">
        <v>16</v>
      </c>
    </row>
    <row r="18" spans="1:9" ht="31.9" customHeight="1">
      <c r="A18" s="88">
        <v>10</v>
      </c>
      <c r="B18" s="85" t="s">
        <v>218</v>
      </c>
      <c r="C18" s="99" t="s">
        <v>231</v>
      </c>
      <c r="D18" s="100">
        <v>1</v>
      </c>
      <c r="E18" s="98" t="s">
        <v>232</v>
      </c>
      <c r="F18" s="98" t="s">
        <v>233</v>
      </c>
      <c r="G18" s="88">
        <v>2.1000000000000001E-2</v>
      </c>
      <c r="H18" s="88">
        <v>2.1000000000000001E-2</v>
      </c>
      <c r="I18" s="101" t="s">
        <v>16</v>
      </c>
    </row>
    <row r="19" spans="1:9" ht="30" customHeight="1">
      <c r="A19" s="88">
        <v>11</v>
      </c>
      <c r="B19" s="117">
        <v>8104125100</v>
      </c>
      <c r="C19" s="99" t="s">
        <v>234</v>
      </c>
      <c r="D19" s="100">
        <v>1</v>
      </c>
      <c r="E19" s="117">
        <v>8104125100</v>
      </c>
      <c r="F19" s="87" t="s">
        <v>49</v>
      </c>
      <c r="G19" s="100">
        <v>1</v>
      </c>
      <c r="H19" s="100">
        <v>1</v>
      </c>
      <c r="I19" s="101" t="s">
        <v>50</v>
      </c>
    </row>
    <row r="20" spans="1:9" s="74" customFormat="1" ht="18" customHeight="1">
      <c r="A20" s="88">
        <v>12</v>
      </c>
      <c r="B20" s="118">
        <v>8104125200</v>
      </c>
      <c r="C20" s="99" t="s">
        <v>235</v>
      </c>
      <c r="D20" s="100">
        <v>1</v>
      </c>
      <c r="E20" s="118">
        <v>8104125200</v>
      </c>
      <c r="F20" s="87" t="s">
        <v>49</v>
      </c>
      <c r="G20" s="100">
        <v>1</v>
      </c>
      <c r="H20" s="100">
        <v>1</v>
      </c>
      <c r="I20" s="101" t="s">
        <v>50</v>
      </c>
    </row>
    <row r="21" spans="1:9" s="74" customFormat="1" ht="18" customHeight="1">
      <c r="A21" s="88">
        <v>13</v>
      </c>
      <c r="B21" s="118">
        <v>8308231000</v>
      </c>
      <c r="C21" s="99" t="s">
        <v>236</v>
      </c>
      <c r="D21" s="100">
        <v>2</v>
      </c>
      <c r="E21" s="118">
        <v>8308231000</v>
      </c>
      <c r="F21" s="88" t="s">
        <v>49</v>
      </c>
      <c r="G21" s="100">
        <v>2</v>
      </c>
      <c r="H21" s="100">
        <v>2</v>
      </c>
      <c r="I21" s="101" t="s">
        <v>50</v>
      </c>
    </row>
    <row r="22" spans="1:9" s="74" customFormat="1" ht="30.75" customHeight="1">
      <c r="A22" s="88">
        <v>14</v>
      </c>
      <c r="B22" s="118" t="s">
        <v>328</v>
      </c>
      <c r="C22" s="99" t="s">
        <v>304</v>
      </c>
      <c r="D22" s="100">
        <v>1</v>
      </c>
      <c r="E22" s="118" t="s">
        <v>328</v>
      </c>
      <c r="F22" s="88" t="s">
        <v>49</v>
      </c>
      <c r="G22" s="100">
        <v>1</v>
      </c>
      <c r="H22" s="100">
        <v>1</v>
      </c>
      <c r="I22" s="101" t="s">
        <v>50</v>
      </c>
    </row>
    <row r="23" spans="1:9" s="74" customFormat="1" ht="29.45" customHeight="1">
      <c r="A23" s="88">
        <v>15</v>
      </c>
      <c r="B23" s="118" t="s">
        <v>276</v>
      </c>
      <c r="C23" s="99" t="s">
        <v>239</v>
      </c>
      <c r="D23" s="100">
        <v>1</v>
      </c>
      <c r="E23" s="118" t="s">
        <v>276</v>
      </c>
      <c r="F23" s="88" t="s">
        <v>49</v>
      </c>
      <c r="G23" s="100">
        <v>1</v>
      </c>
      <c r="H23" s="100">
        <v>1</v>
      </c>
      <c r="I23" s="101" t="s">
        <v>50</v>
      </c>
    </row>
    <row r="24" spans="1:9" s="74" customFormat="1" ht="30" customHeight="1">
      <c r="A24" s="88">
        <v>16</v>
      </c>
      <c r="B24" s="117" t="s">
        <v>277</v>
      </c>
      <c r="C24" s="99" t="s">
        <v>241</v>
      </c>
      <c r="D24" s="119">
        <v>1</v>
      </c>
      <c r="E24" s="117" t="s">
        <v>277</v>
      </c>
      <c r="F24" s="88" t="s">
        <v>49</v>
      </c>
      <c r="G24" s="119">
        <v>1</v>
      </c>
      <c r="H24" s="119">
        <v>1</v>
      </c>
      <c r="I24" s="101" t="s">
        <v>50</v>
      </c>
    </row>
    <row r="25" spans="1:9" s="74" customFormat="1" ht="30" customHeight="1">
      <c r="A25" s="88">
        <v>17</v>
      </c>
      <c r="B25" s="118" t="s">
        <v>278</v>
      </c>
      <c r="C25" s="99" t="s">
        <v>243</v>
      </c>
      <c r="D25" s="120">
        <v>1</v>
      </c>
      <c r="E25" s="118" t="s">
        <v>278</v>
      </c>
      <c r="F25" s="88" t="s">
        <v>49</v>
      </c>
      <c r="G25" s="120">
        <v>1</v>
      </c>
      <c r="H25" s="120">
        <v>1</v>
      </c>
      <c r="I25" s="101" t="s">
        <v>50</v>
      </c>
    </row>
    <row r="26" spans="1:9" s="74" customFormat="1" ht="24.4" customHeight="1">
      <c r="A26" s="88">
        <v>18</v>
      </c>
      <c r="B26" s="118">
        <v>8103215000</v>
      </c>
      <c r="C26" s="99" t="s">
        <v>245</v>
      </c>
      <c r="D26" s="120">
        <v>3</v>
      </c>
      <c r="E26" s="118">
        <v>8103215000</v>
      </c>
      <c r="F26" s="88" t="s">
        <v>49</v>
      </c>
      <c r="G26" s="120">
        <v>3</v>
      </c>
      <c r="H26" s="120">
        <v>3</v>
      </c>
      <c r="I26" s="101" t="s">
        <v>50</v>
      </c>
    </row>
    <row r="27" spans="1:9" s="74" customFormat="1" ht="24.75" customHeight="1">
      <c r="A27" s="88">
        <v>19</v>
      </c>
      <c r="B27" s="118">
        <v>8503361300</v>
      </c>
      <c r="C27" s="99" t="s">
        <v>246</v>
      </c>
      <c r="D27" s="120">
        <v>5</v>
      </c>
      <c r="E27" s="118">
        <v>8503361300</v>
      </c>
      <c r="F27" s="88" t="s">
        <v>49</v>
      </c>
      <c r="G27" s="120">
        <v>5</v>
      </c>
      <c r="H27" s="120">
        <v>5</v>
      </c>
      <c r="I27" s="101" t="s">
        <v>50</v>
      </c>
    </row>
    <row r="28" spans="1:9" s="74" customFormat="1" ht="27.75" customHeight="1">
      <c r="A28" s="88">
        <v>20</v>
      </c>
      <c r="B28" s="103" t="s">
        <v>247</v>
      </c>
      <c r="C28" s="99" t="s">
        <v>248</v>
      </c>
      <c r="D28" s="120">
        <v>1</v>
      </c>
      <c r="E28" s="103" t="s">
        <v>247</v>
      </c>
      <c r="F28" s="88" t="s">
        <v>49</v>
      </c>
      <c r="G28" s="120">
        <v>1</v>
      </c>
      <c r="H28" s="120">
        <v>1</v>
      </c>
      <c r="I28" s="101" t="s">
        <v>50</v>
      </c>
    </row>
    <row r="29" spans="1:9" s="74" customFormat="1" ht="18" customHeight="1">
      <c r="A29" s="88">
        <v>21</v>
      </c>
      <c r="B29" s="117">
        <v>8102185001</v>
      </c>
      <c r="C29" s="99" t="s">
        <v>249</v>
      </c>
      <c r="D29" s="120">
        <v>1</v>
      </c>
      <c r="E29" s="117">
        <v>8102185001</v>
      </c>
      <c r="F29" s="88" t="s">
        <v>49</v>
      </c>
      <c r="G29" s="120">
        <v>1</v>
      </c>
      <c r="H29" s="120">
        <v>1</v>
      </c>
      <c r="I29" s="101" t="s">
        <v>50</v>
      </c>
    </row>
    <row r="30" spans="1:9" s="74" customFormat="1" ht="18" customHeight="1">
      <c r="A30" s="88">
        <v>22</v>
      </c>
      <c r="B30" s="118" t="s">
        <v>280</v>
      </c>
      <c r="C30" s="99" t="s">
        <v>251</v>
      </c>
      <c r="D30" s="120">
        <v>1</v>
      </c>
      <c r="E30" s="118" t="s">
        <v>280</v>
      </c>
      <c r="F30" s="88" t="s">
        <v>49</v>
      </c>
      <c r="G30" s="120">
        <v>1</v>
      </c>
      <c r="H30" s="120">
        <v>1</v>
      </c>
      <c r="I30" s="101" t="s">
        <v>50</v>
      </c>
    </row>
    <row r="31" spans="1:9" s="74" customFormat="1" ht="18" customHeight="1">
      <c r="A31" s="88">
        <v>23</v>
      </c>
      <c r="B31" s="118" t="s">
        <v>281</v>
      </c>
      <c r="C31" s="99" t="s">
        <v>252</v>
      </c>
      <c r="D31" s="100">
        <v>1</v>
      </c>
      <c r="E31" s="118" t="s">
        <v>281</v>
      </c>
      <c r="F31" s="88" t="s">
        <v>49</v>
      </c>
      <c r="G31" s="120">
        <v>1</v>
      </c>
      <c r="H31" s="120">
        <v>1</v>
      </c>
      <c r="I31" s="101" t="s">
        <v>50</v>
      </c>
    </row>
    <row r="32" spans="1:9" s="74" customFormat="1" ht="18" customHeight="1">
      <c r="A32" s="88">
        <v>24</v>
      </c>
      <c r="B32" s="118" t="s">
        <v>329</v>
      </c>
      <c r="C32" s="99" t="s">
        <v>306</v>
      </c>
      <c r="D32" s="100">
        <v>1</v>
      </c>
      <c r="E32" s="118" t="s">
        <v>329</v>
      </c>
      <c r="F32" s="88" t="s">
        <v>49</v>
      </c>
      <c r="G32" s="120">
        <v>1</v>
      </c>
      <c r="H32" s="120">
        <v>1</v>
      </c>
      <c r="I32" s="101" t="s">
        <v>50</v>
      </c>
    </row>
    <row r="33" spans="1:9" s="74" customFormat="1" ht="18" customHeight="1">
      <c r="A33" s="88">
        <v>25</v>
      </c>
      <c r="B33" s="103" t="s">
        <v>254</v>
      </c>
      <c r="C33" s="99" t="s">
        <v>255</v>
      </c>
      <c r="D33" s="100">
        <v>3</v>
      </c>
      <c r="E33" s="103" t="s">
        <v>254</v>
      </c>
      <c r="F33" s="88" t="s">
        <v>49</v>
      </c>
      <c r="G33" s="100">
        <v>3</v>
      </c>
      <c r="H33" s="100">
        <v>3</v>
      </c>
      <c r="I33" s="101" t="s">
        <v>50</v>
      </c>
    </row>
    <row r="34" spans="1:9" s="74" customFormat="1" ht="18" customHeight="1">
      <c r="A34" s="88">
        <v>26</v>
      </c>
      <c r="B34" s="103" t="s">
        <v>256</v>
      </c>
      <c r="C34" s="99" t="s">
        <v>257</v>
      </c>
      <c r="D34" s="100">
        <v>2</v>
      </c>
      <c r="E34" s="103" t="s">
        <v>256</v>
      </c>
      <c r="F34" s="88" t="s">
        <v>49</v>
      </c>
      <c r="G34" s="100">
        <v>2</v>
      </c>
      <c r="H34" s="100">
        <v>2</v>
      </c>
      <c r="I34" s="101" t="s">
        <v>50</v>
      </c>
    </row>
    <row r="35" spans="1:9" s="74" customFormat="1" ht="18" customHeight="1">
      <c r="A35" s="88">
        <v>27</v>
      </c>
      <c r="B35" s="103">
        <v>55908302</v>
      </c>
      <c r="C35" s="99" t="s">
        <v>258</v>
      </c>
      <c r="D35" s="100">
        <v>1</v>
      </c>
      <c r="E35" s="103">
        <v>55908302</v>
      </c>
      <c r="F35" s="87" t="s">
        <v>49</v>
      </c>
      <c r="G35" s="100">
        <v>1</v>
      </c>
      <c r="H35" s="100">
        <v>1</v>
      </c>
      <c r="I35" s="96" t="s">
        <v>50</v>
      </c>
    </row>
    <row r="36" spans="1:9" s="74" customFormat="1" ht="18" customHeight="1">
      <c r="A36" s="88">
        <v>28</v>
      </c>
      <c r="B36" s="103">
        <v>55908301</v>
      </c>
      <c r="C36" s="99" t="s">
        <v>259</v>
      </c>
      <c r="D36" s="100">
        <v>1</v>
      </c>
      <c r="E36" s="103">
        <v>55908301</v>
      </c>
      <c r="F36" s="87" t="s">
        <v>49</v>
      </c>
      <c r="G36" s="100">
        <v>1</v>
      </c>
      <c r="H36" s="100">
        <v>1</v>
      </c>
      <c r="I36" s="96" t="s">
        <v>50</v>
      </c>
    </row>
    <row r="37" spans="1:9" s="74" customFormat="1" ht="18" customHeight="1">
      <c r="A37" s="88">
        <v>29</v>
      </c>
      <c r="B37" s="103">
        <v>8308080300</v>
      </c>
      <c r="C37" s="99" t="s">
        <v>260</v>
      </c>
      <c r="D37" s="100">
        <v>2</v>
      </c>
      <c r="E37" s="103">
        <v>8308080300</v>
      </c>
      <c r="F37" s="87" t="s">
        <v>49</v>
      </c>
      <c r="G37" s="100">
        <v>2</v>
      </c>
      <c r="H37" s="100">
        <v>2</v>
      </c>
      <c r="I37" s="96" t="s">
        <v>50</v>
      </c>
    </row>
    <row r="38" spans="1:9" s="74" customFormat="1" ht="25.15" customHeight="1">
      <c r="A38" s="88">
        <v>30</v>
      </c>
      <c r="B38" s="103" t="s">
        <v>283</v>
      </c>
      <c r="C38" s="99" t="s">
        <v>262</v>
      </c>
      <c r="D38" s="100">
        <v>2</v>
      </c>
      <c r="E38" s="103" t="s">
        <v>283</v>
      </c>
      <c r="F38" s="87" t="s">
        <v>49</v>
      </c>
      <c r="G38" s="100">
        <v>2</v>
      </c>
      <c r="H38" s="100">
        <v>2</v>
      </c>
      <c r="I38" s="96" t="s">
        <v>50</v>
      </c>
    </row>
    <row r="39" spans="1:9" s="74" customFormat="1" ht="18" customHeight="1">
      <c r="A39" s="88">
        <v>33</v>
      </c>
      <c r="B39" s="99" t="s">
        <v>284</v>
      </c>
      <c r="C39" s="104" t="s">
        <v>354</v>
      </c>
      <c r="D39" s="100">
        <v>1</v>
      </c>
      <c r="E39" s="99" t="s">
        <v>284</v>
      </c>
      <c r="F39" s="87" t="s">
        <v>49</v>
      </c>
      <c r="G39" s="100">
        <v>1</v>
      </c>
      <c r="H39" s="100">
        <v>1</v>
      </c>
      <c r="I39" s="96" t="s">
        <v>50</v>
      </c>
    </row>
    <row r="40" spans="1:9" s="74" customFormat="1" ht="18" customHeight="1">
      <c r="A40" s="88">
        <v>31</v>
      </c>
      <c r="B40" s="99" t="s">
        <v>367</v>
      </c>
      <c r="C40" s="99" t="s">
        <v>361</v>
      </c>
      <c r="D40" s="100">
        <v>1</v>
      </c>
      <c r="E40" s="99" t="s">
        <v>367</v>
      </c>
      <c r="F40" s="87" t="s">
        <v>49</v>
      </c>
      <c r="G40" s="100">
        <v>1</v>
      </c>
      <c r="H40" s="100">
        <v>1</v>
      </c>
      <c r="I40" s="96" t="s">
        <v>50</v>
      </c>
    </row>
    <row r="41" spans="1:9" s="74" customFormat="1" ht="17.45" customHeight="1">
      <c r="A41" s="88">
        <v>35</v>
      </c>
      <c r="B41" s="103">
        <v>386041920</v>
      </c>
      <c r="C41" s="104" t="s">
        <v>315</v>
      </c>
      <c r="D41" s="100">
        <v>1</v>
      </c>
      <c r="E41" s="103">
        <v>386041920</v>
      </c>
      <c r="F41" s="87"/>
      <c r="G41" s="100">
        <v>1</v>
      </c>
      <c r="H41" s="100">
        <v>1</v>
      </c>
      <c r="I41" s="96"/>
    </row>
    <row r="42" spans="1:9" s="74" customFormat="1" ht="17.45" customHeight="1">
      <c r="A42" s="88">
        <v>36</v>
      </c>
      <c r="B42" s="103">
        <v>200803110</v>
      </c>
      <c r="C42" s="104" t="s">
        <v>317</v>
      </c>
      <c r="D42" s="100">
        <v>1</v>
      </c>
      <c r="E42" s="103">
        <v>200803110</v>
      </c>
      <c r="F42" s="87"/>
      <c r="G42" s="100">
        <v>1</v>
      </c>
      <c r="H42" s="100">
        <v>1</v>
      </c>
      <c r="I42" s="96"/>
    </row>
    <row r="43" spans="1:9" ht="18" customHeight="1">
      <c r="A43" s="88">
        <v>34</v>
      </c>
      <c r="B43" s="85">
        <v>1890130</v>
      </c>
      <c r="C43" s="86" t="s">
        <v>95</v>
      </c>
      <c r="D43" s="87">
        <v>2</v>
      </c>
      <c r="E43" s="87" t="s">
        <v>49</v>
      </c>
      <c r="F43" s="87" t="s">
        <v>49</v>
      </c>
      <c r="G43" s="88">
        <v>8.9999999999999998E-4</v>
      </c>
      <c r="H43" s="87">
        <v>1.8E-3</v>
      </c>
      <c r="I43" s="89" t="s">
        <v>16</v>
      </c>
    </row>
    <row r="44" spans="1:9" ht="18" customHeight="1">
      <c r="A44" s="88">
        <v>35</v>
      </c>
      <c r="B44" s="85">
        <v>1890110</v>
      </c>
      <c r="C44" s="90" t="s">
        <v>97</v>
      </c>
      <c r="D44" s="87">
        <v>0.04</v>
      </c>
      <c r="E44" s="87" t="s">
        <v>49</v>
      </c>
      <c r="F44" s="87" t="s">
        <v>49</v>
      </c>
      <c r="G44" s="91" t="s">
        <v>49</v>
      </c>
      <c r="H44" s="92" t="s">
        <v>49</v>
      </c>
      <c r="I44" s="93" t="s">
        <v>98</v>
      </c>
    </row>
    <row r="45" spans="1:9" ht="17.25" customHeight="1">
      <c r="A45" s="88">
        <v>36</v>
      </c>
      <c r="B45" s="85">
        <v>1810158</v>
      </c>
      <c r="C45" s="85" t="s">
        <v>100</v>
      </c>
      <c r="D45" s="94">
        <f>(0.4*0.423)/2</f>
        <v>8.4600000000000009E-2</v>
      </c>
      <c r="E45" s="87" t="s">
        <v>49</v>
      </c>
      <c r="F45" s="87" t="s">
        <v>49</v>
      </c>
      <c r="G45" s="88" t="s">
        <v>49</v>
      </c>
      <c r="H45" s="87" t="s">
        <v>49</v>
      </c>
      <c r="I45" s="89" t="s">
        <v>101</v>
      </c>
    </row>
    <row r="46" spans="1:9" ht="18" customHeight="1">
      <c r="A46" s="88">
        <v>37</v>
      </c>
      <c r="B46" s="85">
        <v>1812158</v>
      </c>
      <c r="C46" s="85" t="s">
        <v>103</v>
      </c>
      <c r="D46" s="94">
        <f>(0.4*0.402)/2</f>
        <v>8.0400000000000013E-2</v>
      </c>
      <c r="E46" s="87" t="s">
        <v>49</v>
      </c>
      <c r="F46" s="87" t="s">
        <v>49</v>
      </c>
      <c r="G46" s="88" t="s">
        <v>49</v>
      </c>
      <c r="H46" s="87" t="s">
        <v>49</v>
      </c>
      <c r="I46" s="89" t="s">
        <v>101</v>
      </c>
    </row>
    <row r="47" spans="1:9" ht="18" customHeight="1">
      <c r="A47" s="88">
        <v>38</v>
      </c>
      <c r="B47" s="85">
        <v>1816535</v>
      </c>
      <c r="C47" s="90" t="s">
        <v>105</v>
      </c>
      <c r="D47" s="95">
        <f>1/24</f>
        <v>4.1666666666666664E-2</v>
      </c>
      <c r="E47" s="87" t="s">
        <v>49</v>
      </c>
      <c r="F47" s="87" t="s">
        <v>49</v>
      </c>
      <c r="G47" s="88" t="s">
        <v>49</v>
      </c>
      <c r="H47" s="87" t="s">
        <v>49</v>
      </c>
      <c r="I47" s="96" t="s">
        <v>50</v>
      </c>
    </row>
    <row r="48" spans="1:9" ht="18" customHeight="1">
      <c r="A48" s="88">
        <v>39</v>
      </c>
      <c r="B48" s="85">
        <v>1830220</v>
      </c>
      <c r="C48" s="90" t="s">
        <v>107</v>
      </c>
      <c r="D48" s="95">
        <f>1/24</f>
        <v>4.1666666666666664E-2</v>
      </c>
      <c r="E48" s="87" t="s">
        <v>49</v>
      </c>
      <c r="F48" s="87" t="s">
        <v>49</v>
      </c>
      <c r="G48" s="88" t="s">
        <v>49</v>
      </c>
      <c r="H48" s="87" t="s">
        <v>49</v>
      </c>
      <c r="I48" s="96" t="s">
        <v>50</v>
      </c>
    </row>
    <row r="49" spans="1:9" ht="18" customHeight="1">
      <c r="A49" s="88">
        <v>40</v>
      </c>
      <c r="B49" s="168">
        <v>1890120</v>
      </c>
      <c r="C49" s="172" t="s">
        <v>109</v>
      </c>
      <c r="D49" s="95">
        <f>0.048+ 0.07</f>
        <v>0.11800000000000001</v>
      </c>
      <c r="E49" s="87" t="s">
        <v>49</v>
      </c>
      <c r="F49" s="87" t="s">
        <v>49</v>
      </c>
      <c r="G49" s="88" t="s">
        <v>49</v>
      </c>
      <c r="H49" s="87" t="s">
        <v>49</v>
      </c>
      <c r="I49" s="96" t="s">
        <v>98</v>
      </c>
    </row>
    <row r="50" spans="1:9" ht="18" customHeight="1">
      <c r="A50" s="88">
        <v>41</v>
      </c>
      <c r="B50" s="85">
        <v>1118128</v>
      </c>
      <c r="C50" s="90" t="s">
        <v>111</v>
      </c>
      <c r="D50" s="95">
        <v>8.4999999999999995E-4</v>
      </c>
      <c r="E50" s="87" t="s">
        <v>49</v>
      </c>
      <c r="F50" s="87" t="s">
        <v>49</v>
      </c>
      <c r="G50" s="88" t="s">
        <v>49</v>
      </c>
      <c r="H50" s="87" t="s">
        <v>49</v>
      </c>
      <c r="I50" s="89" t="s">
        <v>112</v>
      </c>
    </row>
    <row r="51" spans="1:9" ht="18" customHeight="1">
      <c r="A51" s="88">
        <v>42</v>
      </c>
      <c r="B51" s="85">
        <v>1830280</v>
      </c>
      <c r="C51" s="90" t="s">
        <v>114</v>
      </c>
      <c r="D51" s="95">
        <f>1/24</f>
        <v>4.1666666666666664E-2</v>
      </c>
      <c r="E51" s="87" t="s">
        <v>49</v>
      </c>
      <c r="F51" s="87" t="s">
        <v>49</v>
      </c>
      <c r="G51" s="88" t="s">
        <v>49</v>
      </c>
      <c r="H51" s="87" t="s">
        <v>49</v>
      </c>
      <c r="I51" s="89" t="s">
        <v>50</v>
      </c>
    </row>
    <row r="52" spans="1:9" ht="18" customHeight="1">
      <c r="A52" s="88">
        <v>43</v>
      </c>
      <c r="B52" s="85">
        <v>1850210</v>
      </c>
      <c r="C52" s="90" t="s">
        <v>116</v>
      </c>
      <c r="D52" s="94">
        <v>1.8E-5</v>
      </c>
      <c r="E52" s="87" t="s">
        <v>49</v>
      </c>
      <c r="F52" s="87" t="s">
        <v>49</v>
      </c>
      <c r="G52" s="88" t="s">
        <v>49</v>
      </c>
      <c r="H52" s="87" t="s">
        <v>49</v>
      </c>
      <c r="I52" s="89" t="s">
        <v>112</v>
      </c>
    </row>
    <row r="53" spans="1:9" ht="19.149999999999999" customHeight="1">
      <c r="A53" s="88">
        <v>44</v>
      </c>
      <c r="B53" s="97">
        <v>1850150</v>
      </c>
      <c r="C53" s="90" t="s">
        <v>118</v>
      </c>
      <c r="D53" s="94">
        <v>5.8300000000000001E-3</v>
      </c>
      <c r="E53" s="87" t="s">
        <v>49</v>
      </c>
      <c r="F53" s="87" t="s">
        <v>49</v>
      </c>
      <c r="G53" s="88" t="s">
        <v>49</v>
      </c>
      <c r="H53" s="87" t="s">
        <v>49</v>
      </c>
      <c r="I53" s="89" t="s">
        <v>98</v>
      </c>
    </row>
    <row r="54" spans="1:9">
      <c r="A54" s="88">
        <v>45</v>
      </c>
      <c r="B54" s="85">
        <v>1816105</v>
      </c>
      <c r="C54" s="90" t="s">
        <v>120</v>
      </c>
      <c r="D54" s="95">
        <f>1/24</f>
        <v>4.1666666666666664E-2</v>
      </c>
      <c r="E54" s="87" t="s">
        <v>49</v>
      </c>
      <c r="F54" s="87" t="s">
        <v>49</v>
      </c>
      <c r="G54" s="88" t="s">
        <v>49</v>
      </c>
      <c r="H54" s="87" t="s">
        <v>49</v>
      </c>
      <c r="I54" s="96" t="s">
        <v>50</v>
      </c>
    </row>
    <row r="55" spans="1:9" ht="30" customHeight="1">
      <c r="A55" s="88">
        <v>46</v>
      </c>
      <c r="B55" s="85">
        <v>1150708</v>
      </c>
      <c r="C55" s="85" t="s">
        <v>124</v>
      </c>
      <c r="D55" s="95">
        <v>5.9999999999999995E-4</v>
      </c>
      <c r="E55" s="87" t="s">
        <v>49</v>
      </c>
      <c r="F55" s="87" t="s">
        <v>49</v>
      </c>
      <c r="G55" s="88" t="s">
        <v>49</v>
      </c>
      <c r="H55" s="87" t="s">
        <v>49</v>
      </c>
      <c r="I55" s="96" t="s">
        <v>50</v>
      </c>
    </row>
    <row r="56" spans="1:9" ht="14.25" customHeight="1" thickBot="1">
      <c r="A56" s="368" t="s">
        <v>269</v>
      </c>
      <c r="B56" s="368"/>
      <c r="C56" s="368"/>
      <c r="D56" s="368"/>
      <c r="E56" s="368"/>
      <c r="F56" s="368"/>
      <c r="G56" s="368"/>
      <c r="H56" s="368"/>
      <c r="I56" s="368"/>
    </row>
    <row r="57" spans="1:9" ht="37.9" customHeight="1" thickBot="1">
      <c r="A57" s="356" t="s">
        <v>368</v>
      </c>
      <c r="B57" s="356"/>
      <c r="C57" s="356"/>
      <c r="D57" s="356"/>
      <c r="E57" s="356"/>
      <c r="F57" s="356"/>
      <c r="G57" s="356"/>
      <c r="H57" s="356"/>
      <c r="I57" s="356"/>
    </row>
    <row r="58" spans="1:9">
      <c r="A58" s="360" t="s">
        <v>128</v>
      </c>
      <c r="B58" s="361"/>
      <c r="C58" s="361"/>
      <c r="D58" s="362"/>
      <c r="E58" s="363" t="s">
        <v>160</v>
      </c>
      <c r="F58" s="195"/>
      <c r="G58" s="195"/>
      <c r="H58" s="195"/>
      <c r="I58" s="364"/>
    </row>
    <row r="59" spans="1:9">
      <c r="A59" s="363"/>
      <c r="B59" s="195"/>
      <c r="C59" s="195"/>
      <c r="D59" s="364"/>
      <c r="E59" s="363"/>
      <c r="F59" s="195"/>
      <c r="G59" s="195"/>
      <c r="H59" s="195"/>
      <c r="I59" s="364"/>
    </row>
    <row r="60" spans="1:9" ht="15.75" thickBot="1">
      <c r="A60" s="365"/>
      <c r="B60" s="366"/>
      <c r="C60" s="366"/>
      <c r="D60" s="367"/>
      <c r="E60" s="365"/>
      <c r="F60" s="366"/>
      <c r="G60" s="366"/>
      <c r="H60" s="366"/>
      <c r="I60" s="367"/>
    </row>
    <row r="61" spans="1:9">
      <c r="A61" s="70" t="s">
        <v>130</v>
      </c>
    </row>
  </sheetData>
  <mergeCells count="13">
    <mergeCell ref="A1:C2"/>
    <mergeCell ref="D1:G2"/>
    <mergeCell ref="A3:C5"/>
    <mergeCell ref="D3:I3"/>
    <mergeCell ref="D4:I4"/>
    <mergeCell ref="D5:I5"/>
    <mergeCell ref="H1:I1"/>
    <mergeCell ref="H2:I2"/>
    <mergeCell ref="A17:D17"/>
    <mergeCell ref="A58:D60"/>
    <mergeCell ref="A56:I56"/>
    <mergeCell ref="A57:I57"/>
    <mergeCell ref="E58:I60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8F319-5A6B-46B5-A95F-88A52863082F}">
  <sheetPr>
    <pageSetUpPr fitToPage="1"/>
  </sheetPr>
  <dimension ref="A1:J65"/>
  <sheetViews>
    <sheetView view="pageBreakPreview" zoomScale="90" zoomScaleNormal="100" zoomScaleSheetLayoutView="100" workbookViewId="0">
      <selection activeCell="C49" sqref="C49"/>
    </sheetView>
  </sheetViews>
  <sheetFormatPr defaultRowHeight="15"/>
  <cols>
    <col min="1" max="1" width="5" customWidth="1"/>
    <col min="2" max="2" width="9.28515625" customWidth="1"/>
    <col min="3" max="3" width="48.5703125" bestFit="1" customWidth="1"/>
    <col min="4" max="4" width="8.28515625" customWidth="1"/>
    <col min="5" max="5" width="11.28515625" customWidth="1"/>
    <col min="6" max="6" width="30.28515625" customWidth="1"/>
    <col min="7" max="7" width="7.28515625" customWidth="1"/>
    <col min="8" max="8" width="11.28515625" style="4" customWidth="1"/>
    <col min="9" max="9" width="6.140625" style="1" customWidth="1"/>
    <col min="10" max="10" width="10.140625" style="3" customWidth="1"/>
  </cols>
  <sheetData>
    <row r="1" spans="1:10" ht="22.5" customHeight="1" thickTop="1" thickBot="1">
      <c r="A1" s="218"/>
      <c r="B1" s="218"/>
      <c r="C1" s="218"/>
      <c r="D1" s="219" t="s">
        <v>0</v>
      </c>
      <c r="E1" s="220"/>
      <c r="F1" s="220"/>
      <c r="G1" s="220"/>
      <c r="H1" s="221" t="s">
        <v>1</v>
      </c>
      <c r="I1" s="221"/>
      <c r="J1" s="221"/>
    </row>
    <row r="2" spans="1:10" ht="20.25" customHeight="1" thickTop="1" thickBot="1">
      <c r="A2" s="218"/>
      <c r="B2" s="218"/>
      <c r="C2" s="218"/>
      <c r="D2" s="220"/>
      <c r="E2" s="220"/>
      <c r="F2" s="220"/>
      <c r="G2" s="220"/>
      <c r="H2" s="221" t="s">
        <v>2</v>
      </c>
      <c r="I2" s="221"/>
      <c r="J2" s="221"/>
    </row>
    <row r="3" spans="1:10" ht="16.899999999999999" customHeight="1" thickTop="1">
      <c r="A3" s="200" t="s">
        <v>369</v>
      </c>
      <c r="B3" s="201"/>
      <c r="C3" s="202"/>
      <c r="D3" s="295" t="s">
        <v>370</v>
      </c>
      <c r="E3" s="295"/>
      <c r="F3" s="295"/>
      <c r="G3" s="295"/>
      <c r="H3" s="295"/>
      <c r="I3" s="295"/>
      <c r="J3" s="296"/>
    </row>
    <row r="4" spans="1:10" ht="16.899999999999999" customHeight="1">
      <c r="A4" s="203"/>
      <c r="B4" s="203"/>
      <c r="C4" s="204"/>
      <c r="D4" s="210" t="s">
        <v>371</v>
      </c>
      <c r="E4" s="210"/>
      <c r="F4" s="210"/>
      <c r="G4" s="210"/>
      <c r="H4" s="210"/>
      <c r="I4" s="210"/>
      <c r="J4" s="211"/>
    </row>
    <row r="5" spans="1:10" ht="16.899999999999999" customHeight="1" thickBot="1">
      <c r="A5" s="203"/>
      <c r="B5" s="203"/>
      <c r="C5" s="205"/>
      <c r="D5" s="369" t="s">
        <v>372</v>
      </c>
      <c r="E5" s="370"/>
      <c r="F5" s="370"/>
      <c r="G5" s="370"/>
      <c r="H5" s="370"/>
      <c r="I5" s="370"/>
      <c r="J5" s="371"/>
    </row>
    <row r="6" spans="1:10" ht="24.75" thickBot="1">
      <c r="A6" s="20" t="s">
        <v>3</v>
      </c>
      <c r="B6" s="21" t="s">
        <v>4</v>
      </c>
      <c r="C6" s="22" t="s">
        <v>5</v>
      </c>
      <c r="D6" s="23" t="s">
        <v>6</v>
      </c>
      <c r="E6" s="21" t="s">
        <v>7</v>
      </c>
      <c r="F6" s="23" t="s">
        <v>8</v>
      </c>
      <c r="G6" s="24" t="s">
        <v>9</v>
      </c>
      <c r="H6" s="25" t="s">
        <v>10</v>
      </c>
      <c r="I6" s="23" t="s">
        <v>11</v>
      </c>
      <c r="J6" s="21" t="s">
        <v>12</v>
      </c>
    </row>
    <row r="7" spans="1:10" ht="18" customHeight="1" thickBot="1">
      <c r="A7" s="206" t="s">
        <v>13</v>
      </c>
      <c r="B7" s="206">
        <v>2212106</v>
      </c>
      <c r="C7" s="232" t="s">
        <v>14</v>
      </c>
      <c r="D7" s="206">
        <v>2</v>
      </c>
      <c r="E7" s="26">
        <v>1115306</v>
      </c>
      <c r="F7" s="7" t="s">
        <v>15</v>
      </c>
      <c r="G7" s="206">
        <v>4.2000000000000003E-2</v>
      </c>
      <c r="H7" s="206">
        <f>G7*D7</f>
        <v>8.4000000000000005E-2</v>
      </c>
      <c r="I7" s="228" t="s">
        <v>16</v>
      </c>
      <c r="J7" s="230" t="s">
        <v>17</v>
      </c>
    </row>
    <row r="8" spans="1:10" ht="40.9" customHeight="1" thickBot="1">
      <c r="A8" s="207"/>
      <c r="B8" s="207"/>
      <c r="C8" s="233"/>
      <c r="D8" s="207"/>
      <c r="E8" s="77">
        <v>1115310</v>
      </c>
      <c r="F8" s="77" t="s">
        <v>18</v>
      </c>
      <c r="G8" s="207"/>
      <c r="H8" s="207"/>
      <c r="I8" s="229"/>
      <c r="J8" s="231"/>
    </row>
    <row r="9" spans="1:10" ht="18" customHeight="1" thickBot="1">
      <c r="A9" s="78" t="s">
        <v>19</v>
      </c>
      <c r="B9" s="77">
        <v>2212109</v>
      </c>
      <c r="C9" s="19" t="s">
        <v>20</v>
      </c>
      <c r="D9" s="77">
        <v>1</v>
      </c>
      <c r="E9" s="77">
        <v>1115310</v>
      </c>
      <c r="F9" s="27" t="s">
        <v>21</v>
      </c>
      <c r="G9" s="77">
        <v>0.03</v>
      </c>
      <c r="H9" s="77">
        <f>G9*D9</f>
        <v>0.03</v>
      </c>
      <c r="I9" s="28" t="s">
        <v>16</v>
      </c>
      <c r="J9" s="84" t="s">
        <v>17</v>
      </c>
    </row>
    <row r="10" spans="1:10" ht="18" customHeight="1" thickBot="1">
      <c r="A10" s="78" t="s">
        <v>22</v>
      </c>
      <c r="B10" s="77">
        <v>2212112</v>
      </c>
      <c r="C10" s="83" t="s">
        <v>23</v>
      </c>
      <c r="D10" s="77">
        <v>1</v>
      </c>
      <c r="E10" s="77">
        <v>1115310</v>
      </c>
      <c r="F10" s="27" t="s">
        <v>21</v>
      </c>
      <c r="G10" s="77">
        <v>2.1000000000000001E-2</v>
      </c>
      <c r="H10" s="77">
        <f t="shared" ref="H10:H17" si="0">G10*D10</f>
        <v>2.1000000000000001E-2</v>
      </c>
      <c r="I10" s="28" t="s">
        <v>16</v>
      </c>
      <c r="J10" s="84" t="s">
        <v>17</v>
      </c>
    </row>
    <row r="11" spans="1:10" ht="18" customHeight="1" thickBot="1">
      <c r="A11" s="78" t="s">
        <v>24</v>
      </c>
      <c r="B11" s="77">
        <v>2212115</v>
      </c>
      <c r="C11" s="83" t="s">
        <v>25</v>
      </c>
      <c r="D11" s="77">
        <v>1</v>
      </c>
      <c r="E11" s="77">
        <v>1115310</v>
      </c>
      <c r="F11" s="29" t="s">
        <v>21</v>
      </c>
      <c r="G11" s="77">
        <v>1.0999999999999999E-2</v>
      </c>
      <c r="H11" s="77">
        <f t="shared" si="0"/>
        <v>1.0999999999999999E-2</v>
      </c>
      <c r="I11" s="28" t="s">
        <v>16</v>
      </c>
      <c r="J11" s="84" t="s">
        <v>17</v>
      </c>
    </row>
    <row r="12" spans="1:10" ht="18" customHeight="1" thickBot="1">
      <c r="A12" s="78" t="s">
        <v>26</v>
      </c>
      <c r="B12" s="77">
        <v>2212118</v>
      </c>
      <c r="C12" s="83" t="s">
        <v>27</v>
      </c>
      <c r="D12" s="77">
        <v>1</v>
      </c>
      <c r="E12" s="77">
        <v>1115310</v>
      </c>
      <c r="F12" s="29" t="s">
        <v>21</v>
      </c>
      <c r="G12" s="77">
        <v>5.4999999999999997E-3</v>
      </c>
      <c r="H12" s="77">
        <f t="shared" si="0"/>
        <v>5.4999999999999997E-3</v>
      </c>
      <c r="I12" s="28" t="s">
        <v>16</v>
      </c>
      <c r="J12" s="84" t="s">
        <v>17</v>
      </c>
    </row>
    <row r="13" spans="1:10" ht="18" customHeight="1" thickBot="1">
      <c r="A13" s="78" t="s">
        <v>28</v>
      </c>
      <c r="B13" s="77">
        <v>2212121</v>
      </c>
      <c r="C13" s="83" t="s">
        <v>29</v>
      </c>
      <c r="D13" s="77">
        <v>1</v>
      </c>
      <c r="E13" s="77">
        <v>1115310</v>
      </c>
      <c r="F13" s="29" t="s">
        <v>21</v>
      </c>
      <c r="G13" s="77">
        <v>4.0000000000000001E-3</v>
      </c>
      <c r="H13" s="77">
        <f t="shared" si="0"/>
        <v>4.0000000000000001E-3</v>
      </c>
      <c r="I13" s="28" t="s">
        <v>16</v>
      </c>
      <c r="J13" s="45" t="s">
        <v>17</v>
      </c>
    </row>
    <row r="14" spans="1:10" ht="18" customHeight="1" thickBot="1">
      <c r="A14" s="78" t="s">
        <v>30</v>
      </c>
      <c r="B14" s="77">
        <v>2212130</v>
      </c>
      <c r="C14" s="83" t="s">
        <v>31</v>
      </c>
      <c r="D14" s="77">
        <v>3</v>
      </c>
      <c r="E14" s="77">
        <v>1115310</v>
      </c>
      <c r="F14" s="29" t="s">
        <v>21</v>
      </c>
      <c r="G14" s="77">
        <v>3.0000000000000001E-3</v>
      </c>
      <c r="H14" s="77">
        <f t="shared" si="0"/>
        <v>9.0000000000000011E-3</v>
      </c>
      <c r="I14" s="28" t="s">
        <v>16</v>
      </c>
      <c r="J14" s="77" t="s">
        <v>32</v>
      </c>
    </row>
    <row r="15" spans="1:10" ht="18" customHeight="1" thickBot="1">
      <c r="A15" s="78" t="s">
        <v>33</v>
      </c>
      <c r="B15" s="77">
        <v>2212133</v>
      </c>
      <c r="C15" s="83" t="s">
        <v>34</v>
      </c>
      <c r="D15" s="77">
        <v>1</v>
      </c>
      <c r="E15" s="77">
        <v>1115310</v>
      </c>
      <c r="F15" s="29" t="s">
        <v>21</v>
      </c>
      <c r="G15" s="77">
        <v>1E-3</v>
      </c>
      <c r="H15" s="77">
        <f t="shared" si="0"/>
        <v>1E-3</v>
      </c>
      <c r="I15" s="28" t="s">
        <v>16</v>
      </c>
      <c r="J15" s="77" t="s">
        <v>32</v>
      </c>
    </row>
    <row r="16" spans="1:10" ht="18" customHeight="1" thickBot="1">
      <c r="A16" s="81" t="s">
        <v>35</v>
      </c>
      <c r="B16" s="16">
        <v>2212166</v>
      </c>
      <c r="C16" s="30" t="s">
        <v>36</v>
      </c>
      <c r="D16" s="16">
        <v>1</v>
      </c>
      <c r="E16" s="16">
        <v>1115310</v>
      </c>
      <c r="F16" s="29" t="s">
        <v>21</v>
      </c>
      <c r="G16" s="16">
        <v>2.5000000000000001E-3</v>
      </c>
      <c r="H16" s="77">
        <f t="shared" si="0"/>
        <v>2.5000000000000001E-3</v>
      </c>
      <c r="I16" s="31" t="s">
        <v>16</v>
      </c>
      <c r="J16" s="16" t="s">
        <v>37</v>
      </c>
    </row>
    <row r="17" spans="1:10" ht="18" customHeight="1" thickBot="1">
      <c r="A17" s="17" t="s">
        <v>38</v>
      </c>
      <c r="B17" s="17">
        <v>2212190</v>
      </c>
      <c r="C17" s="12" t="s">
        <v>39</v>
      </c>
      <c r="D17" s="17">
        <v>1</v>
      </c>
      <c r="E17" s="17">
        <v>1115310</v>
      </c>
      <c r="F17" s="32" t="s">
        <v>21</v>
      </c>
      <c r="G17" s="17">
        <v>2.5000000000000001E-4</v>
      </c>
      <c r="H17" s="77">
        <f t="shared" si="0"/>
        <v>2.5000000000000001E-4</v>
      </c>
      <c r="I17" s="80" t="s">
        <v>16</v>
      </c>
      <c r="J17" s="17" t="s">
        <v>40</v>
      </c>
    </row>
    <row r="18" spans="1:10" ht="29.25" customHeight="1" thickBot="1">
      <c r="A18" s="222" t="s">
        <v>41</v>
      </c>
      <c r="B18" s="223"/>
      <c r="C18" s="223"/>
      <c r="D18" s="224"/>
      <c r="E18" s="26" t="s">
        <v>42</v>
      </c>
      <c r="F18" s="77" t="s">
        <v>15</v>
      </c>
      <c r="G18" s="206"/>
      <c r="H18" s="206">
        <f>SUM(H7:H17)</f>
        <v>0.16825000000000004</v>
      </c>
      <c r="I18" s="228" t="s">
        <v>16</v>
      </c>
      <c r="J18" s="77" t="s">
        <v>43</v>
      </c>
    </row>
    <row r="19" spans="1:10" ht="25.5" customHeight="1" thickBot="1">
      <c r="A19" s="225"/>
      <c r="B19" s="226"/>
      <c r="C19" s="226"/>
      <c r="D19" s="227"/>
      <c r="E19" s="17">
        <v>1115310</v>
      </c>
      <c r="F19" s="77" t="s">
        <v>18</v>
      </c>
      <c r="G19" s="207"/>
      <c r="H19" s="207"/>
      <c r="I19" s="229"/>
      <c r="J19" s="77" t="s">
        <v>44</v>
      </c>
    </row>
    <row r="20" spans="1:10" ht="30" customHeight="1" thickBot="1">
      <c r="A20" s="78">
        <v>11</v>
      </c>
      <c r="B20" s="77">
        <v>2212157</v>
      </c>
      <c r="C20" s="83" t="s">
        <v>45</v>
      </c>
      <c r="D20" s="77">
        <v>1</v>
      </c>
      <c r="E20" s="77">
        <v>1115300</v>
      </c>
      <c r="F20" s="77" t="s">
        <v>46</v>
      </c>
      <c r="G20" s="77">
        <v>2.1000000000000001E-2</v>
      </c>
      <c r="H20" s="17">
        <v>2.1000000000000001E-2</v>
      </c>
      <c r="I20" s="33" t="s">
        <v>16</v>
      </c>
      <c r="J20" s="18" t="s">
        <v>47</v>
      </c>
    </row>
    <row r="21" spans="1:10" ht="18" customHeight="1" thickBot="1">
      <c r="A21" s="17">
        <v>12</v>
      </c>
      <c r="B21" s="18">
        <v>1412206</v>
      </c>
      <c r="C21" s="12" t="s">
        <v>48</v>
      </c>
      <c r="D21" s="18">
        <v>2</v>
      </c>
      <c r="E21" s="18" t="s">
        <v>49</v>
      </c>
      <c r="F21" s="34" t="s">
        <v>49</v>
      </c>
      <c r="G21" s="18" t="s">
        <v>49</v>
      </c>
      <c r="H21" s="18" t="s">
        <v>49</v>
      </c>
      <c r="I21" s="33" t="s">
        <v>50</v>
      </c>
      <c r="J21" s="18" t="s">
        <v>51</v>
      </c>
    </row>
    <row r="22" spans="1:10" ht="18" customHeight="1" thickBot="1">
      <c r="A22" s="78">
        <v>13</v>
      </c>
      <c r="B22" s="77">
        <v>1412216</v>
      </c>
      <c r="C22" s="83" t="s">
        <v>52</v>
      </c>
      <c r="D22" s="77">
        <v>5</v>
      </c>
      <c r="E22" s="77" t="s">
        <v>49</v>
      </c>
      <c r="F22" s="77" t="s">
        <v>49</v>
      </c>
      <c r="G22" s="77" t="s">
        <v>49</v>
      </c>
      <c r="H22" s="77" t="s">
        <v>49</v>
      </c>
      <c r="I22" s="28" t="s">
        <v>50</v>
      </c>
      <c r="J22" s="77" t="s">
        <v>53</v>
      </c>
    </row>
    <row r="23" spans="1:10" ht="30.75" customHeight="1" thickBot="1">
      <c r="A23" s="78">
        <v>14</v>
      </c>
      <c r="B23" s="77">
        <v>1412226</v>
      </c>
      <c r="C23" s="83" t="s">
        <v>54</v>
      </c>
      <c r="D23" s="77">
        <v>2</v>
      </c>
      <c r="E23" s="77" t="s">
        <v>49</v>
      </c>
      <c r="F23" s="77" t="s">
        <v>49</v>
      </c>
      <c r="G23" s="77" t="s">
        <v>49</v>
      </c>
      <c r="H23" s="77" t="s">
        <v>49</v>
      </c>
      <c r="I23" s="28" t="s">
        <v>50</v>
      </c>
      <c r="J23" s="77" t="s">
        <v>55</v>
      </c>
    </row>
    <row r="24" spans="1:10" ht="19.149999999999999" customHeight="1" thickBot="1">
      <c r="A24" s="206" t="s">
        <v>56</v>
      </c>
      <c r="B24" s="77">
        <v>1412232</v>
      </c>
      <c r="C24" s="83" t="s">
        <v>57</v>
      </c>
      <c r="D24" s="77">
        <v>1</v>
      </c>
      <c r="E24" s="77" t="s">
        <v>49</v>
      </c>
      <c r="F24" s="77" t="s">
        <v>49</v>
      </c>
      <c r="G24" s="77" t="s">
        <v>49</v>
      </c>
      <c r="H24" s="77" t="s">
        <v>49</v>
      </c>
      <c r="I24" s="28" t="s">
        <v>50</v>
      </c>
      <c r="J24" s="77" t="s">
        <v>58</v>
      </c>
    </row>
    <row r="25" spans="1:10" ht="22.5" customHeight="1" thickBot="1">
      <c r="A25" s="207"/>
      <c r="B25" s="77">
        <v>1412231</v>
      </c>
      <c r="C25" s="83" t="s">
        <v>59</v>
      </c>
      <c r="D25" s="77">
        <v>1</v>
      </c>
      <c r="E25" s="77" t="s">
        <v>49</v>
      </c>
      <c r="F25" s="77" t="s">
        <v>49</v>
      </c>
      <c r="G25" s="77" t="s">
        <v>49</v>
      </c>
      <c r="H25" s="77" t="s">
        <v>49</v>
      </c>
      <c r="I25" s="28" t="s">
        <v>50</v>
      </c>
      <c r="J25" s="77" t="s">
        <v>60</v>
      </c>
    </row>
    <row r="26" spans="1:10" ht="24.75" customHeight="1" thickBot="1">
      <c r="A26" s="206" t="s">
        <v>61</v>
      </c>
      <c r="B26" s="77">
        <v>1412236</v>
      </c>
      <c r="C26" s="83" t="s">
        <v>62</v>
      </c>
      <c r="D26" s="77">
        <v>4</v>
      </c>
      <c r="E26" s="77" t="s">
        <v>49</v>
      </c>
      <c r="F26" s="77" t="s">
        <v>49</v>
      </c>
      <c r="G26" s="77" t="s">
        <v>49</v>
      </c>
      <c r="H26" s="77" t="s">
        <v>49</v>
      </c>
      <c r="I26" s="28" t="s">
        <v>50</v>
      </c>
      <c r="J26" s="77" t="s">
        <v>63</v>
      </c>
    </row>
    <row r="27" spans="1:10" ht="24.4" customHeight="1" thickBot="1">
      <c r="A27" s="207"/>
      <c r="B27" s="77">
        <v>1412235</v>
      </c>
      <c r="C27" s="83" t="s">
        <v>64</v>
      </c>
      <c r="D27" s="77">
        <v>4</v>
      </c>
      <c r="E27" s="77" t="s">
        <v>49</v>
      </c>
      <c r="F27" s="77" t="s">
        <v>49</v>
      </c>
      <c r="G27" s="77" t="s">
        <v>49</v>
      </c>
      <c r="H27" s="77" t="s">
        <v>49</v>
      </c>
      <c r="I27" s="28" t="s">
        <v>50</v>
      </c>
      <c r="J27" s="77" t="s">
        <v>65</v>
      </c>
    </row>
    <row r="28" spans="1:10" ht="24.75" customHeight="1" thickBot="1">
      <c r="A28" s="78">
        <v>17</v>
      </c>
      <c r="B28" s="77">
        <v>1412242</v>
      </c>
      <c r="C28" s="83" t="s">
        <v>66</v>
      </c>
      <c r="D28" s="77">
        <v>1</v>
      </c>
      <c r="E28" s="77" t="s">
        <v>49</v>
      </c>
      <c r="F28" s="77" t="s">
        <v>49</v>
      </c>
      <c r="G28" s="77" t="s">
        <v>49</v>
      </c>
      <c r="H28" s="77" t="s">
        <v>49</v>
      </c>
      <c r="I28" s="28" t="s">
        <v>50</v>
      </c>
      <c r="J28" s="77" t="s">
        <v>67</v>
      </c>
    </row>
    <row r="29" spans="1:10" ht="27.75" customHeight="1" thickBot="1">
      <c r="A29" s="78">
        <v>18</v>
      </c>
      <c r="B29" s="77">
        <v>1412246</v>
      </c>
      <c r="C29" s="83" t="s">
        <v>68</v>
      </c>
      <c r="D29" s="77">
        <v>1</v>
      </c>
      <c r="E29" s="77" t="s">
        <v>49</v>
      </c>
      <c r="F29" s="77" t="s">
        <v>49</v>
      </c>
      <c r="G29" s="77" t="s">
        <v>49</v>
      </c>
      <c r="H29" s="77" t="s">
        <v>49</v>
      </c>
      <c r="I29" s="28" t="s">
        <v>50</v>
      </c>
      <c r="J29" s="77" t="s">
        <v>69</v>
      </c>
    </row>
    <row r="30" spans="1:10" ht="26.25" thickBot="1">
      <c r="A30" s="173">
        <v>19</v>
      </c>
      <c r="B30" s="174">
        <v>1412344</v>
      </c>
      <c r="C30" s="171" t="s">
        <v>151</v>
      </c>
      <c r="D30" s="167">
        <v>1</v>
      </c>
      <c r="E30" s="167" t="s">
        <v>49</v>
      </c>
      <c r="F30" s="167" t="s">
        <v>49</v>
      </c>
      <c r="G30" s="167" t="s">
        <v>49</v>
      </c>
      <c r="H30" s="167" t="s">
        <v>49</v>
      </c>
      <c r="I30" s="175" t="s">
        <v>50</v>
      </c>
      <c r="J30" s="167" t="s">
        <v>152</v>
      </c>
    </row>
    <row r="31" spans="1:10" ht="18" customHeight="1" thickBot="1">
      <c r="A31" s="78">
        <v>20</v>
      </c>
      <c r="B31" s="77">
        <v>1412256</v>
      </c>
      <c r="C31" s="83" t="s">
        <v>72</v>
      </c>
      <c r="D31" s="77">
        <v>1</v>
      </c>
      <c r="E31" s="77" t="s">
        <v>49</v>
      </c>
      <c r="F31" s="77" t="s">
        <v>49</v>
      </c>
      <c r="G31" s="77" t="s">
        <v>49</v>
      </c>
      <c r="H31" s="77" t="s">
        <v>49</v>
      </c>
      <c r="I31" s="28" t="s">
        <v>50</v>
      </c>
      <c r="J31" s="77" t="s">
        <v>73</v>
      </c>
    </row>
    <row r="32" spans="1:10" ht="18" customHeight="1" thickBot="1">
      <c r="A32" s="78">
        <v>21</v>
      </c>
      <c r="B32" s="77">
        <v>1412572</v>
      </c>
      <c r="C32" s="83" t="s">
        <v>74</v>
      </c>
      <c r="D32" s="77">
        <v>1</v>
      </c>
      <c r="E32" s="77" t="s">
        <v>49</v>
      </c>
      <c r="F32" s="77" t="s">
        <v>49</v>
      </c>
      <c r="G32" s="77" t="s">
        <v>49</v>
      </c>
      <c r="H32" s="77" t="s">
        <v>49</v>
      </c>
      <c r="I32" s="28" t="s">
        <v>50</v>
      </c>
      <c r="J32" s="77" t="s">
        <v>75</v>
      </c>
    </row>
    <row r="33" spans="1:10" ht="18" customHeight="1" thickBot="1">
      <c r="A33" s="78">
        <v>22</v>
      </c>
      <c r="B33" s="77">
        <v>1412262</v>
      </c>
      <c r="C33" s="83" t="s">
        <v>76</v>
      </c>
      <c r="D33" s="77">
        <v>1</v>
      </c>
      <c r="E33" s="77" t="s">
        <v>49</v>
      </c>
      <c r="F33" s="77" t="s">
        <v>49</v>
      </c>
      <c r="G33" s="77" t="s">
        <v>49</v>
      </c>
      <c r="H33" s="77" t="s">
        <v>49</v>
      </c>
      <c r="I33" s="28" t="s">
        <v>50</v>
      </c>
      <c r="J33" s="77" t="s">
        <v>77</v>
      </c>
    </row>
    <row r="34" spans="1:10" ht="18" customHeight="1" thickBot="1">
      <c r="A34" s="78">
        <v>23</v>
      </c>
      <c r="B34" s="77">
        <v>1412266</v>
      </c>
      <c r="C34" s="83" t="s">
        <v>78</v>
      </c>
      <c r="D34" s="77">
        <v>1</v>
      </c>
      <c r="E34" s="77" t="s">
        <v>49</v>
      </c>
      <c r="F34" s="77" t="s">
        <v>49</v>
      </c>
      <c r="G34" s="77" t="s">
        <v>49</v>
      </c>
      <c r="H34" s="77" t="s">
        <v>49</v>
      </c>
      <c r="I34" s="28" t="s">
        <v>50</v>
      </c>
      <c r="J34" s="77" t="s">
        <v>79</v>
      </c>
    </row>
    <row r="35" spans="1:10" ht="18" customHeight="1" thickBot="1">
      <c r="A35" s="78">
        <v>24</v>
      </c>
      <c r="B35" s="77">
        <v>1412272</v>
      </c>
      <c r="C35" s="83" t="s">
        <v>80</v>
      </c>
      <c r="D35" s="77">
        <v>2</v>
      </c>
      <c r="E35" s="77" t="s">
        <v>49</v>
      </c>
      <c r="F35" s="77" t="s">
        <v>49</v>
      </c>
      <c r="G35" s="77" t="s">
        <v>49</v>
      </c>
      <c r="H35" s="77" t="s">
        <v>49</v>
      </c>
      <c r="I35" s="28" t="s">
        <v>50</v>
      </c>
      <c r="J35" s="77" t="s">
        <v>81</v>
      </c>
    </row>
    <row r="36" spans="1:10" ht="18" customHeight="1" thickBot="1">
      <c r="A36" s="78">
        <v>25</v>
      </c>
      <c r="B36" s="77">
        <v>1412276</v>
      </c>
      <c r="C36" s="83" t="s">
        <v>82</v>
      </c>
      <c r="D36" s="77">
        <v>3</v>
      </c>
      <c r="E36" s="77" t="s">
        <v>49</v>
      </c>
      <c r="F36" s="77" t="s">
        <v>49</v>
      </c>
      <c r="G36" s="77" t="s">
        <v>49</v>
      </c>
      <c r="H36" s="77" t="s">
        <v>49</v>
      </c>
      <c r="I36" s="28" t="s">
        <v>50</v>
      </c>
      <c r="J36" s="77" t="s">
        <v>83</v>
      </c>
    </row>
    <row r="37" spans="1:10" ht="18" customHeight="1" thickBot="1">
      <c r="A37" s="5">
        <v>26</v>
      </c>
      <c r="B37" s="77">
        <v>1412312</v>
      </c>
      <c r="C37" s="19" t="s">
        <v>84</v>
      </c>
      <c r="D37" s="7">
        <v>1</v>
      </c>
      <c r="E37" s="7" t="s">
        <v>49</v>
      </c>
      <c r="F37" s="7" t="s">
        <v>49</v>
      </c>
      <c r="G37" s="77" t="s">
        <v>49</v>
      </c>
      <c r="H37" s="7" t="s">
        <v>49</v>
      </c>
      <c r="I37" s="36" t="s">
        <v>50</v>
      </c>
      <c r="J37" s="77" t="s">
        <v>85</v>
      </c>
    </row>
    <row r="38" spans="1:10" ht="18" customHeight="1" thickBot="1">
      <c r="A38" s="5">
        <v>27</v>
      </c>
      <c r="B38" s="77">
        <v>1412316</v>
      </c>
      <c r="C38" s="19" t="s">
        <v>86</v>
      </c>
      <c r="D38" s="7">
        <v>1</v>
      </c>
      <c r="E38" s="7" t="s">
        <v>49</v>
      </c>
      <c r="F38" s="7" t="s">
        <v>49</v>
      </c>
      <c r="G38" s="77" t="s">
        <v>49</v>
      </c>
      <c r="H38" s="7" t="s">
        <v>49</v>
      </c>
      <c r="I38" s="36" t="s">
        <v>50</v>
      </c>
      <c r="J38" s="77" t="s">
        <v>87</v>
      </c>
    </row>
    <row r="39" spans="1:10" ht="18" customHeight="1" thickBot="1">
      <c r="A39" s="5">
        <v>28</v>
      </c>
      <c r="B39" s="77">
        <v>1412322</v>
      </c>
      <c r="C39" s="19" t="s">
        <v>155</v>
      </c>
      <c r="D39" s="7">
        <v>1</v>
      </c>
      <c r="E39" s="7" t="s">
        <v>49</v>
      </c>
      <c r="F39" s="7" t="s">
        <v>49</v>
      </c>
      <c r="G39" s="77" t="s">
        <v>49</v>
      </c>
      <c r="H39" s="7" t="s">
        <v>49</v>
      </c>
      <c r="I39" s="36" t="s">
        <v>50</v>
      </c>
      <c r="J39" s="77" t="s">
        <v>88</v>
      </c>
    </row>
    <row r="40" spans="1:10" ht="25.15" customHeight="1" thickBot="1">
      <c r="A40" s="5">
        <v>29</v>
      </c>
      <c r="B40" s="77">
        <v>1412326</v>
      </c>
      <c r="C40" s="83" t="s">
        <v>89</v>
      </c>
      <c r="D40" s="7">
        <v>1</v>
      </c>
      <c r="E40" s="7" t="s">
        <v>49</v>
      </c>
      <c r="F40" s="7" t="s">
        <v>49</v>
      </c>
      <c r="G40" s="77" t="s">
        <v>49</v>
      </c>
      <c r="H40" s="7" t="s">
        <v>49</v>
      </c>
      <c r="I40" s="36" t="s">
        <v>50</v>
      </c>
      <c r="J40" s="77" t="s">
        <v>90</v>
      </c>
    </row>
    <row r="41" spans="1:10" ht="18" customHeight="1" thickBot="1">
      <c r="A41" s="5">
        <v>30</v>
      </c>
      <c r="B41" s="77">
        <v>1412332</v>
      </c>
      <c r="C41" s="19" t="s">
        <v>196</v>
      </c>
      <c r="D41" s="7">
        <v>1</v>
      </c>
      <c r="E41" s="7" t="s">
        <v>49</v>
      </c>
      <c r="F41" s="7" t="s">
        <v>49</v>
      </c>
      <c r="G41" s="77" t="s">
        <v>49</v>
      </c>
      <c r="H41" s="7" t="s">
        <v>49</v>
      </c>
      <c r="I41" s="36" t="s">
        <v>50</v>
      </c>
      <c r="J41" s="77" t="s">
        <v>92</v>
      </c>
    </row>
    <row r="42" spans="1:10" ht="34.15" customHeight="1" thickBot="1">
      <c r="A42" s="5">
        <v>31</v>
      </c>
      <c r="B42" s="77">
        <v>1412330</v>
      </c>
      <c r="C42" s="83" t="s">
        <v>93</v>
      </c>
      <c r="D42" s="7">
        <v>1</v>
      </c>
      <c r="E42" s="7" t="s">
        <v>49</v>
      </c>
      <c r="F42" s="7" t="s">
        <v>49</v>
      </c>
      <c r="G42" s="77" t="s">
        <v>49</v>
      </c>
      <c r="H42" s="7" t="s">
        <v>49</v>
      </c>
      <c r="I42" s="36" t="s">
        <v>50</v>
      </c>
      <c r="J42" s="77" t="s">
        <v>94</v>
      </c>
    </row>
    <row r="43" spans="1:10" ht="34.15" customHeight="1" thickBot="1">
      <c r="A43" s="176">
        <v>32</v>
      </c>
      <c r="B43" s="167">
        <v>1412362</v>
      </c>
      <c r="C43" s="171" t="s">
        <v>373</v>
      </c>
      <c r="D43" s="177">
        <v>1</v>
      </c>
      <c r="E43" s="177" t="s">
        <v>49</v>
      </c>
      <c r="F43" s="177" t="s">
        <v>49</v>
      </c>
      <c r="G43" s="167" t="s">
        <v>49</v>
      </c>
      <c r="H43" s="177" t="s">
        <v>49</v>
      </c>
      <c r="I43" s="178" t="s">
        <v>50</v>
      </c>
      <c r="J43" s="167" t="s">
        <v>374</v>
      </c>
    </row>
    <row r="44" spans="1:10" ht="34.15" customHeight="1" thickBot="1">
      <c r="A44" s="176">
        <v>33</v>
      </c>
      <c r="B44" s="167">
        <v>1412366</v>
      </c>
      <c r="C44" s="171" t="s">
        <v>375</v>
      </c>
      <c r="D44" s="177">
        <v>1</v>
      </c>
      <c r="E44" s="177" t="s">
        <v>49</v>
      </c>
      <c r="F44" s="177" t="s">
        <v>49</v>
      </c>
      <c r="G44" s="167" t="s">
        <v>49</v>
      </c>
      <c r="H44" s="177" t="s">
        <v>49</v>
      </c>
      <c r="I44" s="178" t="s">
        <v>50</v>
      </c>
      <c r="J44" s="167" t="s">
        <v>376</v>
      </c>
    </row>
    <row r="45" spans="1:10" ht="18" customHeight="1" thickBot="1">
      <c r="A45" s="5">
        <v>34</v>
      </c>
      <c r="B45" s="77">
        <v>1890130</v>
      </c>
      <c r="C45" s="19" t="s">
        <v>377</v>
      </c>
      <c r="D45" s="7">
        <v>2</v>
      </c>
      <c r="E45" s="7" t="s">
        <v>49</v>
      </c>
      <c r="F45" s="7" t="s">
        <v>49</v>
      </c>
      <c r="G45" s="77">
        <v>8.9999999999999998E-4</v>
      </c>
      <c r="H45" s="7">
        <v>1.8E-3</v>
      </c>
      <c r="I45" s="10" t="s">
        <v>16</v>
      </c>
      <c r="J45" s="77" t="s">
        <v>96</v>
      </c>
    </row>
    <row r="46" spans="1:10" ht="18" customHeight="1" thickBot="1">
      <c r="A46" s="5">
        <v>35</v>
      </c>
      <c r="B46" s="77">
        <v>1890110</v>
      </c>
      <c r="C46" s="19" t="s">
        <v>97</v>
      </c>
      <c r="D46" s="7">
        <v>0.04</v>
      </c>
      <c r="E46" s="7" t="s">
        <v>49</v>
      </c>
      <c r="F46" s="7" t="s">
        <v>49</v>
      </c>
      <c r="G46" s="8" t="s">
        <v>49</v>
      </c>
      <c r="H46" s="9" t="s">
        <v>49</v>
      </c>
      <c r="I46" s="39" t="s">
        <v>98</v>
      </c>
      <c r="J46" s="77" t="s">
        <v>99</v>
      </c>
    </row>
    <row r="47" spans="1:10" ht="17.25" customHeight="1" thickBot="1">
      <c r="A47" s="5">
        <v>36</v>
      </c>
      <c r="B47" s="77">
        <v>1810158</v>
      </c>
      <c r="C47" s="83" t="s">
        <v>100</v>
      </c>
      <c r="D47" s="11">
        <f>(0.4*0.423)/2</f>
        <v>8.4600000000000009E-2</v>
      </c>
      <c r="E47" s="7" t="s">
        <v>49</v>
      </c>
      <c r="F47" s="7" t="s">
        <v>49</v>
      </c>
      <c r="G47" s="77" t="s">
        <v>49</v>
      </c>
      <c r="H47" s="7" t="s">
        <v>49</v>
      </c>
      <c r="I47" s="10" t="s">
        <v>101</v>
      </c>
      <c r="J47" s="77" t="s">
        <v>102</v>
      </c>
    </row>
    <row r="48" spans="1:10" ht="18" customHeight="1" thickBot="1">
      <c r="A48" s="5">
        <v>37</v>
      </c>
      <c r="B48" s="77">
        <v>1812158</v>
      </c>
      <c r="C48" s="83" t="s">
        <v>103</v>
      </c>
      <c r="D48" s="11">
        <f>(0.4*0.402)/2</f>
        <v>8.0400000000000013E-2</v>
      </c>
      <c r="E48" s="7" t="s">
        <v>49</v>
      </c>
      <c r="F48" s="7" t="s">
        <v>49</v>
      </c>
      <c r="G48" s="77" t="s">
        <v>49</v>
      </c>
      <c r="H48" s="7" t="s">
        <v>49</v>
      </c>
      <c r="I48" s="10" t="s">
        <v>101</v>
      </c>
      <c r="J48" s="77" t="s">
        <v>104</v>
      </c>
    </row>
    <row r="49" spans="1:10" ht="18" customHeight="1" thickBot="1">
      <c r="A49" s="5">
        <v>38</v>
      </c>
      <c r="B49" s="77">
        <v>1816535</v>
      </c>
      <c r="C49" s="19" t="s">
        <v>105</v>
      </c>
      <c r="D49" s="6">
        <f>1/24</f>
        <v>4.1666666666666664E-2</v>
      </c>
      <c r="E49" s="7" t="s">
        <v>49</v>
      </c>
      <c r="F49" s="7" t="s">
        <v>49</v>
      </c>
      <c r="G49" s="77" t="s">
        <v>49</v>
      </c>
      <c r="H49" s="7" t="s">
        <v>49</v>
      </c>
      <c r="I49" s="36" t="s">
        <v>50</v>
      </c>
      <c r="J49" s="77" t="s">
        <v>106</v>
      </c>
    </row>
    <row r="50" spans="1:10" ht="18" customHeight="1" thickBot="1">
      <c r="A50" s="5">
        <v>39</v>
      </c>
      <c r="B50" s="77">
        <v>1830220</v>
      </c>
      <c r="C50" s="19" t="s">
        <v>107</v>
      </c>
      <c r="D50" s="6">
        <f>1/24</f>
        <v>4.1666666666666664E-2</v>
      </c>
      <c r="E50" s="7" t="s">
        <v>49</v>
      </c>
      <c r="F50" s="7" t="s">
        <v>49</v>
      </c>
      <c r="G50" s="77" t="s">
        <v>49</v>
      </c>
      <c r="H50" s="7" t="s">
        <v>49</v>
      </c>
      <c r="I50" s="36" t="s">
        <v>50</v>
      </c>
      <c r="J50" s="77" t="s">
        <v>108</v>
      </c>
    </row>
    <row r="51" spans="1:10" ht="18" customHeight="1" thickBot="1">
      <c r="A51" s="5">
        <v>40</v>
      </c>
      <c r="B51" s="167">
        <v>1890120</v>
      </c>
      <c r="C51" s="170" t="s">
        <v>109</v>
      </c>
      <c r="D51" s="6">
        <f>0.048+ 0.07</f>
        <v>0.11800000000000001</v>
      </c>
      <c r="E51" s="7" t="s">
        <v>49</v>
      </c>
      <c r="F51" s="7" t="s">
        <v>49</v>
      </c>
      <c r="G51" s="77" t="s">
        <v>49</v>
      </c>
      <c r="H51" s="7" t="s">
        <v>49</v>
      </c>
      <c r="I51" s="36" t="s">
        <v>98</v>
      </c>
      <c r="J51" s="77" t="s">
        <v>110</v>
      </c>
    </row>
    <row r="52" spans="1:10" ht="18" customHeight="1" thickBot="1">
      <c r="A52" s="5">
        <v>41</v>
      </c>
      <c r="B52" s="77">
        <v>1118128</v>
      </c>
      <c r="C52" s="19" t="s">
        <v>111</v>
      </c>
      <c r="D52" s="6">
        <v>8.4999999999999995E-4</v>
      </c>
      <c r="E52" s="7" t="s">
        <v>49</v>
      </c>
      <c r="F52" s="7" t="s">
        <v>49</v>
      </c>
      <c r="G52" s="77" t="s">
        <v>49</v>
      </c>
      <c r="H52" s="7" t="s">
        <v>49</v>
      </c>
      <c r="I52" s="10" t="s">
        <v>112</v>
      </c>
      <c r="J52" s="77" t="s">
        <v>113</v>
      </c>
    </row>
    <row r="53" spans="1:10" ht="18" customHeight="1" thickBot="1">
      <c r="A53" s="5">
        <v>42</v>
      </c>
      <c r="B53" s="77">
        <v>1830280</v>
      </c>
      <c r="C53" s="19" t="s">
        <v>114</v>
      </c>
      <c r="D53" s="6">
        <f>1/24</f>
        <v>4.1666666666666664E-2</v>
      </c>
      <c r="E53" s="7" t="s">
        <v>49</v>
      </c>
      <c r="F53" s="7" t="s">
        <v>49</v>
      </c>
      <c r="G53" s="77" t="s">
        <v>49</v>
      </c>
      <c r="H53" s="7" t="s">
        <v>49</v>
      </c>
      <c r="I53" s="10" t="s">
        <v>50</v>
      </c>
      <c r="J53" s="77" t="s">
        <v>115</v>
      </c>
    </row>
    <row r="54" spans="1:10" ht="18" customHeight="1" thickBot="1">
      <c r="A54" s="5">
        <v>43</v>
      </c>
      <c r="B54" s="77">
        <v>1850210</v>
      </c>
      <c r="C54" s="19" t="s">
        <v>116</v>
      </c>
      <c r="D54" s="11">
        <v>1.8E-5</v>
      </c>
      <c r="E54" s="7" t="s">
        <v>49</v>
      </c>
      <c r="F54" s="7" t="s">
        <v>49</v>
      </c>
      <c r="G54" s="77" t="s">
        <v>49</v>
      </c>
      <c r="H54" s="7" t="s">
        <v>49</v>
      </c>
      <c r="I54" s="10" t="s">
        <v>112</v>
      </c>
      <c r="J54" s="77" t="s">
        <v>117</v>
      </c>
    </row>
    <row r="55" spans="1:10" ht="19.149999999999999" customHeight="1" thickBot="1">
      <c r="A55" s="5">
        <v>44</v>
      </c>
      <c r="B55" s="62">
        <v>1850150</v>
      </c>
      <c r="C55" s="19" t="s">
        <v>118</v>
      </c>
      <c r="D55" s="11">
        <v>5.8300000000000001E-3</v>
      </c>
      <c r="E55" s="7" t="s">
        <v>49</v>
      </c>
      <c r="F55" s="7" t="s">
        <v>49</v>
      </c>
      <c r="G55" s="77" t="s">
        <v>49</v>
      </c>
      <c r="H55" s="7" t="s">
        <v>49</v>
      </c>
      <c r="I55" s="10" t="s">
        <v>98</v>
      </c>
      <c r="J55" s="77" t="s">
        <v>119</v>
      </c>
    </row>
    <row r="56" spans="1:10" ht="15.75" thickBot="1">
      <c r="A56" s="5">
        <v>45</v>
      </c>
      <c r="B56" s="83">
        <v>1816105</v>
      </c>
      <c r="C56" s="19" t="s">
        <v>120</v>
      </c>
      <c r="D56" s="6">
        <f>1/24</f>
        <v>4.1666666666666664E-2</v>
      </c>
      <c r="E56" s="7" t="s">
        <v>49</v>
      </c>
      <c r="F56" s="7" t="s">
        <v>49</v>
      </c>
      <c r="G56" s="77" t="s">
        <v>49</v>
      </c>
      <c r="H56" s="7" t="s">
        <v>49</v>
      </c>
      <c r="I56" s="36" t="s">
        <v>50</v>
      </c>
      <c r="J56" s="77" t="s">
        <v>121</v>
      </c>
    </row>
    <row r="57" spans="1:10" ht="25.15" customHeight="1" thickBot="1">
      <c r="A57" s="5">
        <v>46</v>
      </c>
      <c r="B57" s="17">
        <v>1150104</v>
      </c>
      <c r="C57" s="13" t="s">
        <v>122</v>
      </c>
      <c r="D57" s="14">
        <v>2E-3</v>
      </c>
      <c r="E57" s="40" t="s">
        <v>49</v>
      </c>
      <c r="F57" s="41" t="s">
        <v>49</v>
      </c>
      <c r="G57" s="42" t="s">
        <v>49</v>
      </c>
      <c r="H57" s="41" t="s">
        <v>49</v>
      </c>
      <c r="I57" s="43" t="s">
        <v>50</v>
      </c>
      <c r="J57" s="18" t="s">
        <v>123</v>
      </c>
    </row>
    <row r="58" spans="1:10" ht="30" customHeight="1" thickBot="1">
      <c r="A58" s="5">
        <v>47</v>
      </c>
      <c r="B58" s="17">
        <v>1150708</v>
      </c>
      <c r="C58" s="15" t="s">
        <v>124</v>
      </c>
      <c r="D58" s="14">
        <v>5.9999999999999995E-4</v>
      </c>
      <c r="E58" s="40" t="s">
        <v>49</v>
      </c>
      <c r="F58" s="41" t="s">
        <v>49</v>
      </c>
      <c r="G58" s="42" t="s">
        <v>49</v>
      </c>
      <c r="H58" s="41" t="s">
        <v>49</v>
      </c>
      <c r="I58" s="43" t="s">
        <v>50</v>
      </c>
      <c r="J58" s="18" t="s">
        <v>125</v>
      </c>
    </row>
    <row r="59" spans="1:10" ht="14.25" customHeight="1">
      <c r="A59" s="189" t="s">
        <v>126</v>
      </c>
      <c r="B59" s="190"/>
      <c r="C59" s="190"/>
      <c r="D59" s="190"/>
      <c r="E59" s="190"/>
      <c r="F59" s="190"/>
      <c r="G59" s="190"/>
      <c r="H59" s="190"/>
      <c r="I59" s="190"/>
      <c r="J59" s="190"/>
    </row>
    <row r="60" spans="1:10" ht="21.75" customHeight="1">
      <c r="A60" s="190"/>
      <c r="B60" s="190"/>
      <c r="C60" s="190"/>
      <c r="D60" s="190"/>
      <c r="E60" s="190"/>
      <c r="F60" s="190"/>
      <c r="G60" s="190"/>
      <c r="H60" s="190"/>
      <c r="I60" s="190"/>
      <c r="J60" s="190"/>
    </row>
    <row r="61" spans="1:10" ht="16.149999999999999" customHeight="1">
      <c r="A61" s="215" t="s">
        <v>127</v>
      </c>
      <c r="B61" s="216"/>
      <c r="C61" s="216"/>
      <c r="D61" s="216"/>
      <c r="E61" s="216"/>
      <c r="F61" s="216"/>
      <c r="G61" s="216"/>
      <c r="H61" s="216"/>
      <c r="I61" s="216"/>
      <c r="J61" s="217"/>
    </row>
    <row r="62" spans="1:10">
      <c r="A62" s="191" t="s">
        <v>128</v>
      </c>
      <c r="B62" s="192"/>
      <c r="C62" s="192"/>
      <c r="D62" s="193"/>
      <c r="E62" s="191" t="s">
        <v>129</v>
      </c>
      <c r="F62" s="192"/>
      <c r="G62" s="192"/>
      <c r="H62" s="192"/>
      <c r="I62" s="192"/>
      <c r="J62" s="193"/>
    </row>
    <row r="63" spans="1:10">
      <c r="A63" s="194"/>
      <c r="B63" s="195"/>
      <c r="C63" s="195"/>
      <c r="D63" s="196"/>
      <c r="E63" s="194"/>
      <c r="F63" s="195"/>
      <c r="G63" s="195"/>
      <c r="H63" s="195"/>
      <c r="I63" s="195"/>
      <c r="J63" s="196"/>
    </row>
    <row r="64" spans="1:10">
      <c r="A64" s="197"/>
      <c r="B64" s="198"/>
      <c r="C64" s="198"/>
      <c r="D64" s="199"/>
      <c r="E64" s="197"/>
      <c r="F64" s="198"/>
      <c r="G64" s="198"/>
      <c r="H64" s="198"/>
      <c r="I64" s="198"/>
      <c r="J64" s="199"/>
    </row>
    <row r="65" spans="1:1">
      <c r="A65" s="70" t="s">
        <v>130</v>
      </c>
    </row>
  </sheetData>
  <mergeCells count="26">
    <mergeCell ref="A1:C2"/>
    <mergeCell ref="D1:G2"/>
    <mergeCell ref="H1:J1"/>
    <mergeCell ref="H2:J2"/>
    <mergeCell ref="A3:C5"/>
    <mergeCell ref="D3:J3"/>
    <mergeCell ref="D4:J4"/>
    <mergeCell ref="D5:J5"/>
    <mergeCell ref="I7:I8"/>
    <mergeCell ref="J7:J8"/>
    <mergeCell ref="A18:D19"/>
    <mergeCell ref="G18:G19"/>
    <mergeCell ref="H18:H19"/>
    <mergeCell ref="I18:I19"/>
    <mergeCell ref="A7:A8"/>
    <mergeCell ref="B7:B8"/>
    <mergeCell ref="C7:C8"/>
    <mergeCell ref="D7:D8"/>
    <mergeCell ref="G7:G8"/>
    <mergeCell ref="H7:H8"/>
    <mergeCell ref="A24:A25"/>
    <mergeCell ref="A26:A27"/>
    <mergeCell ref="A59:J60"/>
    <mergeCell ref="A61:J61"/>
    <mergeCell ref="A62:D64"/>
    <mergeCell ref="E62:J64"/>
  </mergeCells>
  <pageMargins left="0.25" right="0.25" top="0.25" bottom="0.6" header="0.05" footer="0.05"/>
  <pageSetup scale="72" fitToHeight="0" orientation="landscape" r:id="rId1"/>
  <headerFooter>
    <oddFooter>&amp;LDoc. Code:           Rev. No.:
F730RDD013          R01&amp;CDate of Issue:
01/09/2019&amp;RPage: 
&amp;P of &amp;N</oddFooter>
  </headerFooter>
  <rowBreaks count="1" manualBreakCount="1">
    <brk id="28" max="1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71E6-0A2C-4A13-94F7-E80D98389002}">
  <dimension ref="A1:I62"/>
  <sheetViews>
    <sheetView workbookViewId="0">
      <selection activeCell="D26" sqref="D26"/>
    </sheetView>
  </sheetViews>
  <sheetFormatPr defaultRowHeight="15"/>
  <cols>
    <col min="1" max="1" width="5" customWidth="1"/>
    <col min="2" max="2" width="14.5703125" style="72" customWidth="1"/>
    <col min="3" max="3" width="48.5703125" bestFit="1" customWidth="1"/>
    <col min="4" max="4" width="9.7109375" customWidth="1"/>
    <col min="5" max="5" width="12.7109375" customWidth="1"/>
    <col min="6" max="6" width="34.42578125" customWidth="1"/>
    <col min="7" max="7" width="12.42578125" customWidth="1"/>
    <col min="8" max="8" width="13.140625" style="4" customWidth="1"/>
    <col min="9" max="9" width="13" style="1" customWidth="1"/>
  </cols>
  <sheetData>
    <row r="1" spans="1:9" ht="22.5" customHeight="1" thickTop="1" thickBot="1">
      <c r="A1" s="218"/>
      <c r="B1" s="218"/>
      <c r="C1" s="218"/>
      <c r="D1" s="219" t="s">
        <v>0</v>
      </c>
      <c r="E1" s="220"/>
      <c r="F1" s="220"/>
      <c r="G1" s="220"/>
      <c r="H1" s="330" t="s">
        <v>1</v>
      </c>
      <c r="I1" s="331"/>
    </row>
    <row r="2" spans="1:9" ht="20.25" customHeight="1" thickTop="1" thickBot="1">
      <c r="A2" s="218"/>
      <c r="B2" s="218"/>
      <c r="C2" s="218"/>
      <c r="D2" s="220"/>
      <c r="E2" s="220"/>
      <c r="F2" s="220"/>
      <c r="G2" s="220"/>
      <c r="H2" s="330" t="s">
        <v>2</v>
      </c>
      <c r="I2" s="331"/>
    </row>
    <row r="3" spans="1:9" ht="16.899999999999999" customHeight="1" thickTop="1">
      <c r="A3" s="322" t="s">
        <v>378</v>
      </c>
      <c r="B3" s="323"/>
      <c r="C3" s="324"/>
      <c r="D3" s="327" t="s">
        <v>379</v>
      </c>
      <c r="E3" s="328"/>
      <c r="F3" s="328"/>
      <c r="G3" s="328"/>
      <c r="H3" s="328"/>
      <c r="I3" s="329"/>
    </row>
    <row r="4" spans="1:9" ht="16.899999999999999" customHeight="1">
      <c r="A4" s="203"/>
      <c r="B4" s="203"/>
      <c r="C4" s="204"/>
      <c r="D4" s="243" t="s">
        <v>380</v>
      </c>
      <c r="E4" s="210"/>
      <c r="F4" s="210"/>
      <c r="G4" s="210"/>
      <c r="H4" s="210"/>
      <c r="I4" s="211"/>
    </row>
    <row r="5" spans="1:9" ht="16.899999999999999" customHeight="1" thickBot="1">
      <c r="A5" s="325"/>
      <c r="B5" s="325"/>
      <c r="C5" s="326"/>
      <c r="D5" s="369" t="s">
        <v>381</v>
      </c>
      <c r="E5" s="370"/>
      <c r="F5" s="370"/>
      <c r="G5" s="370"/>
      <c r="H5" s="370"/>
      <c r="I5" s="371"/>
    </row>
    <row r="6" spans="1:9" ht="24.75" thickBot="1">
      <c r="A6" s="22" t="s">
        <v>3</v>
      </c>
      <c r="B6" s="113" t="s">
        <v>4</v>
      </c>
      <c r="C6" s="22" t="s">
        <v>5</v>
      </c>
      <c r="D6" s="114" t="s">
        <v>6</v>
      </c>
      <c r="E6" s="115" t="s">
        <v>7</v>
      </c>
      <c r="F6" s="114" t="s">
        <v>8</v>
      </c>
      <c r="G6" s="115" t="s">
        <v>217</v>
      </c>
      <c r="H6" s="116" t="s">
        <v>10</v>
      </c>
      <c r="I6" s="114" t="s">
        <v>11</v>
      </c>
    </row>
    <row r="7" spans="1:9" ht="18" customHeight="1">
      <c r="A7" s="105">
        <v>1</v>
      </c>
      <c r="B7" s="106" t="s">
        <v>218</v>
      </c>
      <c r="C7" s="107" t="s">
        <v>219</v>
      </c>
      <c r="D7" s="108">
        <v>1</v>
      </c>
      <c r="E7" s="109" t="s">
        <v>218</v>
      </c>
      <c r="F7" s="110" t="s">
        <v>220</v>
      </c>
      <c r="G7" s="105">
        <v>0.03</v>
      </c>
      <c r="H7" s="105">
        <f>G7*D7</f>
        <v>0.03</v>
      </c>
      <c r="I7" s="111" t="s">
        <v>16</v>
      </c>
    </row>
    <row r="8" spans="1:9" ht="25.9" customHeight="1">
      <c r="A8" s="88">
        <v>2</v>
      </c>
      <c r="B8" s="85" t="s">
        <v>218</v>
      </c>
      <c r="C8" s="99" t="s">
        <v>221</v>
      </c>
      <c r="D8" s="100">
        <v>1</v>
      </c>
      <c r="E8" s="98" t="s">
        <v>218</v>
      </c>
      <c r="F8" s="87" t="s">
        <v>220</v>
      </c>
      <c r="G8" s="88">
        <v>4.0000000000000001E-3</v>
      </c>
      <c r="H8" s="88">
        <f t="shared" ref="H8:H12" si="0">G8*D8</f>
        <v>4.0000000000000001E-3</v>
      </c>
      <c r="I8" s="101" t="s">
        <v>16</v>
      </c>
    </row>
    <row r="9" spans="1:9" ht="18" customHeight="1">
      <c r="A9" s="88">
        <v>3</v>
      </c>
      <c r="B9" s="85" t="s">
        <v>218</v>
      </c>
      <c r="C9" s="99" t="s">
        <v>222</v>
      </c>
      <c r="D9" s="100">
        <v>2</v>
      </c>
      <c r="E9" s="98" t="s">
        <v>218</v>
      </c>
      <c r="F9" s="87" t="s">
        <v>220</v>
      </c>
      <c r="G9" s="100">
        <v>4.2000000000000003E-2</v>
      </c>
      <c r="H9" s="88">
        <f t="shared" si="0"/>
        <v>8.4000000000000005E-2</v>
      </c>
      <c r="I9" s="101" t="s">
        <v>16</v>
      </c>
    </row>
    <row r="10" spans="1:9" ht="18" customHeight="1">
      <c r="A10" s="88">
        <v>4</v>
      </c>
      <c r="B10" s="85" t="s">
        <v>218</v>
      </c>
      <c r="C10" s="99" t="s">
        <v>223</v>
      </c>
      <c r="D10" s="100">
        <v>1</v>
      </c>
      <c r="E10" s="98" t="s">
        <v>218</v>
      </c>
      <c r="F10" s="87" t="s">
        <v>220</v>
      </c>
      <c r="G10" s="88">
        <v>1.0999999999999999E-2</v>
      </c>
      <c r="H10" s="88">
        <f t="shared" si="0"/>
        <v>1.0999999999999999E-2</v>
      </c>
      <c r="I10" s="101" t="s">
        <v>16</v>
      </c>
    </row>
    <row r="11" spans="1:9" ht="18" customHeight="1">
      <c r="A11" s="88">
        <v>5</v>
      </c>
      <c r="B11" s="85" t="s">
        <v>218</v>
      </c>
      <c r="C11" s="99" t="s">
        <v>224</v>
      </c>
      <c r="D11" s="100">
        <v>1</v>
      </c>
      <c r="E11" s="98" t="s">
        <v>218</v>
      </c>
      <c r="F11" s="87" t="s">
        <v>220</v>
      </c>
      <c r="G11" s="88">
        <v>2.1000000000000001E-2</v>
      </c>
      <c r="H11" s="88">
        <f t="shared" si="0"/>
        <v>2.1000000000000001E-2</v>
      </c>
      <c r="I11" s="101" t="s">
        <v>16</v>
      </c>
    </row>
    <row r="12" spans="1:9" ht="18" customHeight="1">
      <c r="A12" s="88">
        <v>6</v>
      </c>
      <c r="B12" s="85" t="s">
        <v>218</v>
      </c>
      <c r="C12" s="99" t="s">
        <v>225</v>
      </c>
      <c r="D12" s="100">
        <v>1</v>
      </c>
      <c r="E12" s="98" t="s">
        <v>218</v>
      </c>
      <c r="F12" s="87" t="s">
        <v>220</v>
      </c>
      <c r="G12" s="88">
        <v>5.4999999999999997E-3</v>
      </c>
      <c r="H12" s="88">
        <f t="shared" si="0"/>
        <v>5.4999999999999997E-3</v>
      </c>
      <c r="I12" s="101" t="s">
        <v>16</v>
      </c>
    </row>
    <row r="13" spans="1:9" ht="18" customHeight="1">
      <c r="A13" s="88">
        <v>7</v>
      </c>
      <c r="B13" s="85" t="s">
        <v>218</v>
      </c>
      <c r="C13" s="99" t="s">
        <v>226</v>
      </c>
      <c r="D13" s="100">
        <v>3</v>
      </c>
      <c r="E13" s="98" t="s">
        <v>218</v>
      </c>
      <c r="F13" s="87" t="s">
        <v>220</v>
      </c>
      <c r="G13" s="88">
        <v>5.1000000000000004E-3</v>
      </c>
      <c r="H13" s="88">
        <f>G13*D13</f>
        <v>1.5300000000000001E-2</v>
      </c>
      <c r="I13" s="101" t="s">
        <v>16</v>
      </c>
    </row>
    <row r="14" spans="1:9" ht="18" customHeight="1">
      <c r="A14" s="88">
        <v>8</v>
      </c>
      <c r="B14" s="85" t="s">
        <v>218</v>
      </c>
      <c r="C14" s="99" t="s">
        <v>227</v>
      </c>
      <c r="D14" s="100">
        <v>1</v>
      </c>
      <c r="E14" s="98" t="s">
        <v>218</v>
      </c>
      <c r="F14" s="87" t="s">
        <v>220</v>
      </c>
      <c r="G14" s="88">
        <v>1E-3</v>
      </c>
      <c r="H14" s="88">
        <f t="shared" ref="H14:H15" si="1">G14*D14</f>
        <v>1E-3</v>
      </c>
      <c r="I14" s="101" t="s">
        <v>16</v>
      </c>
    </row>
    <row r="15" spans="1:9" ht="18" customHeight="1">
      <c r="A15" s="88">
        <v>9</v>
      </c>
      <c r="B15" s="85" t="s">
        <v>218</v>
      </c>
      <c r="C15" s="99" t="s">
        <v>228</v>
      </c>
      <c r="D15" s="100">
        <v>1</v>
      </c>
      <c r="E15" s="98" t="s">
        <v>218</v>
      </c>
      <c r="F15" s="87" t="s">
        <v>220</v>
      </c>
      <c r="G15" s="88">
        <v>2.5000000000000001E-3</v>
      </c>
      <c r="H15" s="88">
        <f t="shared" si="1"/>
        <v>2.5000000000000001E-3</v>
      </c>
      <c r="I15" s="101" t="s">
        <v>16</v>
      </c>
    </row>
    <row r="16" spans="1:9" ht="29.25" customHeight="1">
      <c r="A16" s="315" t="s">
        <v>41</v>
      </c>
      <c r="B16" s="315"/>
      <c r="C16" s="315"/>
      <c r="D16" s="315"/>
      <c r="E16" s="102" t="s">
        <v>229</v>
      </c>
      <c r="F16" s="98" t="s">
        <v>230</v>
      </c>
      <c r="G16" s="88">
        <f>SUM(G5:G15)</f>
        <v>0.12210000000000001</v>
      </c>
      <c r="H16" s="88">
        <f>SUM(H5:H15)</f>
        <v>0.17430000000000001</v>
      </c>
      <c r="I16" s="101" t="s">
        <v>16</v>
      </c>
    </row>
    <row r="17" spans="1:9" ht="31.9" customHeight="1">
      <c r="A17" s="88">
        <v>10</v>
      </c>
      <c r="B17" s="85" t="s">
        <v>218</v>
      </c>
      <c r="C17" s="99" t="s">
        <v>231</v>
      </c>
      <c r="D17" s="100">
        <v>1</v>
      </c>
      <c r="E17" s="98" t="s">
        <v>232</v>
      </c>
      <c r="F17" s="98" t="s">
        <v>233</v>
      </c>
      <c r="G17" s="88">
        <v>2.1000000000000001E-2</v>
      </c>
      <c r="H17" s="88">
        <v>2.1000000000000001E-2</v>
      </c>
      <c r="I17" s="101" t="s">
        <v>16</v>
      </c>
    </row>
    <row r="18" spans="1:9" ht="30" customHeight="1">
      <c r="A18" s="88">
        <v>11</v>
      </c>
      <c r="B18" s="103">
        <v>8104124100</v>
      </c>
      <c r="C18" s="99" t="s">
        <v>234</v>
      </c>
      <c r="D18" s="100">
        <v>1</v>
      </c>
      <c r="E18" s="103">
        <v>8104124100</v>
      </c>
      <c r="F18" s="87" t="s">
        <v>49</v>
      </c>
      <c r="G18" s="100">
        <v>1</v>
      </c>
      <c r="H18" s="100">
        <v>1</v>
      </c>
      <c r="I18" s="101" t="s">
        <v>50</v>
      </c>
    </row>
    <row r="19" spans="1:9" ht="18" customHeight="1">
      <c r="A19" s="88">
        <v>12</v>
      </c>
      <c r="B19" s="103">
        <v>8104124200</v>
      </c>
      <c r="C19" s="99" t="s">
        <v>235</v>
      </c>
      <c r="D19" s="100">
        <v>1</v>
      </c>
      <c r="E19" s="103">
        <v>8104124200</v>
      </c>
      <c r="F19" s="87" t="s">
        <v>49</v>
      </c>
      <c r="G19" s="100">
        <v>1</v>
      </c>
      <c r="H19" s="100">
        <v>1</v>
      </c>
      <c r="I19" s="101" t="s">
        <v>50</v>
      </c>
    </row>
    <row r="20" spans="1:9" ht="18" customHeight="1">
      <c r="A20" s="88">
        <v>13</v>
      </c>
      <c r="B20" s="103">
        <v>8308231000</v>
      </c>
      <c r="C20" s="99" t="s">
        <v>236</v>
      </c>
      <c r="D20" s="100">
        <v>2</v>
      </c>
      <c r="E20" s="103">
        <v>8308231000</v>
      </c>
      <c r="F20" s="88" t="s">
        <v>49</v>
      </c>
      <c r="G20" s="100">
        <v>2</v>
      </c>
      <c r="H20" s="100">
        <v>2</v>
      </c>
      <c r="I20" s="101" t="s">
        <v>50</v>
      </c>
    </row>
    <row r="21" spans="1:9" ht="30.75" customHeight="1">
      <c r="A21" s="88">
        <v>14</v>
      </c>
      <c r="B21" s="103">
        <v>9916784100</v>
      </c>
      <c r="C21" s="99" t="s">
        <v>237</v>
      </c>
      <c r="D21" s="100">
        <v>1</v>
      </c>
      <c r="E21" s="103">
        <v>9916784100</v>
      </c>
      <c r="F21" s="88" t="s">
        <v>49</v>
      </c>
      <c r="G21" s="100">
        <v>1</v>
      </c>
      <c r="H21" s="100">
        <v>1</v>
      </c>
      <c r="I21" s="101" t="s">
        <v>50</v>
      </c>
    </row>
    <row r="22" spans="1:9" ht="33.6" customHeight="1">
      <c r="A22" s="88">
        <v>15</v>
      </c>
      <c r="B22" s="103" t="s">
        <v>238</v>
      </c>
      <c r="C22" s="99" t="s">
        <v>239</v>
      </c>
      <c r="D22" s="100">
        <v>1</v>
      </c>
      <c r="E22" s="103" t="s">
        <v>238</v>
      </c>
      <c r="F22" s="88" t="s">
        <v>49</v>
      </c>
      <c r="G22" s="100">
        <v>1</v>
      </c>
      <c r="H22" s="100">
        <v>1</v>
      </c>
      <c r="I22" s="101" t="s">
        <v>50</v>
      </c>
    </row>
    <row r="23" spans="1:9" ht="30" customHeight="1">
      <c r="A23" s="88">
        <v>16</v>
      </c>
      <c r="B23" s="103" t="s">
        <v>240</v>
      </c>
      <c r="C23" s="99" t="s">
        <v>241</v>
      </c>
      <c r="D23" s="100">
        <v>1</v>
      </c>
      <c r="E23" s="103" t="s">
        <v>240</v>
      </c>
      <c r="F23" s="88" t="s">
        <v>49</v>
      </c>
      <c r="G23" s="100">
        <v>1</v>
      </c>
      <c r="H23" s="100">
        <v>1</v>
      </c>
      <c r="I23" s="101" t="s">
        <v>50</v>
      </c>
    </row>
    <row r="24" spans="1:9" ht="30" customHeight="1">
      <c r="A24" s="88">
        <v>17</v>
      </c>
      <c r="B24" s="103" t="s">
        <v>242</v>
      </c>
      <c r="C24" s="99" t="s">
        <v>243</v>
      </c>
      <c r="D24" s="100">
        <v>1</v>
      </c>
      <c r="E24" s="103" t="s">
        <v>244</v>
      </c>
      <c r="F24" s="88" t="s">
        <v>49</v>
      </c>
      <c r="G24" s="100">
        <v>1</v>
      </c>
      <c r="H24" s="100">
        <v>1</v>
      </c>
      <c r="I24" s="101" t="s">
        <v>50</v>
      </c>
    </row>
    <row r="25" spans="1:9" ht="24.4" customHeight="1">
      <c r="A25" s="88">
        <v>18</v>
      </c>
      <c r="B25" s="103">
        <v>8103218000</v>
      </c>
      <c r="C25" s="99" t="s">
        <v>245</v>
      </c>
      <c r="D25" s="100">
        <v>5</v>
      </c>
      <c r="E25" s="103">
        <v>8103218000</v>
      </c>
      <c r="F25" s="88" t="s">
        <v>49</v>
      </c>
      <c r="G25" s="88">
        <v>4</v>
      </c>
      <c r="H25" s="88">
        <v>4</v>
      </c>
      <c r="I25" s="101" t="s">
        <v>50</v>
      </c>
    </row>
    <row r="26" spans="1:9" ht="24.75" customHeight="1">
      <c r="A26" s="88">
        <v>19</v>
      </c>
      <c r="B26" s="103">
        <v>8503361300</v>
      </c>
      <c r="C26" s="187" t="s">
        <v>246</v>
      </c>
      <c r="D26" s="100">
        <v>6</v>
      </c>
      <c r="E26" s="103">
        <v>8503361300</v>
      </c>
      <c r="F26" s="88" t="s">
        <v>49</v>
      </c>
      <c r="G26" s="100">
        <v>3</v>
      </c>
      <c r="H26" s="100">
        <v>3</v>
      </c>
      <c r="I26" s="101" t="s">
        <v>50</v>
      </c>
    </row>
    <row r="27" spans="1:9" ht="27.75" customHeight="1">
      <c r="A27" s="88">
        <v>20</v>
      </c>
      <c r="B27" s="103" t="s">
        <v>247</v>
      </c>
      <c r="C27" s="99" t="s">
        <v>248</v>
      </c>
      <c r="D27" s="100">
        <v>2</v>
      </c>
      <c r="E27" s="103" t="s">
        <v>247</v>
      </c>
      <c r="F27" s="88" t="s">
        <v>49</v>
      </c>
      <c r="G27" s="100">
        <v>5</v>
      </c>
      <c r="H27" s="100">
        <v>5</v>
      </c>
      <c r="I27" s="101" t="s">
        <v>50</v>
      </c>
    </row>
    <row r="28" spans="1:9" ht="18" customHeight="1">
      <c r="A28" s="88">
        <v>21</v>
      </c>
      <c r="B28" s="103">
        <v>8103214001</v>
      </c>
      <c r="C28" s="99" t="s">
        <v>249</v>
      </c>
      <c r="D28" s="100">
        <v>1</v>
      </c>
      <c r="E28" s="103">
        <v>8103214001</v>
      </c>
      <c r="F28" s="88" t="s">
        <v>49</v>
      </c>
      <c r="G28" s="100">
        <v>1</v>
      </c>
      <c r="H28" s="100">
        <v>1</v>
      </c>
      <c r="I28" s="101" t="s">
        <v>50</v>
      </c>
    </row>
    <row r="29" spans="1:9" ht="18" customHeight="1">
      <c r="A29" s="88">
        <v>22</v>
      </c>
      <c r="B29" s="103" t="s">
        <v>250</v>
      </c>
      <c r="C29" s="99" t="s">
        <v>251</v>
      </c>
      <c r="D29" s="100">
        <v>1</v>
      </c>
      <c r="E29" s="103" t="s">
        <v>250</v>
      </c>
      <c r="F29" s="88" t="s">
        <v>49</v>
      </c>
      <c r="G29" s="100">
        <v>1</v>
      </c>
      <c r="H29" s="100">
        <v>1</v>
      </c>
      <c r="I29" s="101" t="s">
        <v>50</v>
      </c>
    </row>
    <row r="30" spans="1:9" ht="18" customHeight="1">
      <c r="A30" s="88">
        <v>23</v>
      </c>
      <c r="B30" s="103">
        <v>8003774000</v>
      </c>
      <c r="C30" s="99" t="s">
        <v>252</v>
      </c>
      <c r="D30" s="100">
        <v>1</v>
      </c>
      <c r="E30" s="103">
        <v>8003774000</v>
      </c>
      <c r="F30" s="88" t="s">
        <v>49</v>
      </c>
      <c r="G30" s="100">
        <v>1</v>
      </c>
      <c r="H30" s="100">
        <v>1</v>
      </c>
      <c r="I30" s="101" t="s">
        <v>50</v>
      </c>
    </row>
    <row r="31" spans="1:9" ht="18" customHeight="1">
      <c r="A31" s="88">
        <v>24</v>
      </c>
      <c r="B31" s="103">
        <v>8003774004</v>
      </c>
      <c r="C31" s="99" t="s">
        <v>253</v>
      </c>
      <c r="D31" s="100">
        <v>1</v>
      </c>
      <c r="E31" s="103">
        <v>8003774004</v>
      </c>
      <c r="F31" s="88" t="s">
        <v>49</v>
      </c>
      <c r="G31" s="100">
        <v>1</v>
      </c>
      <c r="H31" s="100">
        <v>1</v>
      </c>
      <c r="I31" s="101" t="s">
        <v>50</v>
      </c>
    </row>
    <row r="32" spans="1:9" ht="18" customHeight="1">
      <c r="A32" s="88">
        <v>25</v>
      </c>
      <c r="B32" s="103" t="s">
        <v>254</v>
      </c>
      <c r="C32" s="99" t="s">
        <v>255</v>
      </c>
      <c r="D32" s="100">
        <v>3</v>
      </c>
      <c r="E32" s="103" t="s">
        <v>254</v>
      </c>
      <c r="F32" s="88" t="s">
        <v>49</v>
      </c>
      <c r="G32" s="100">
        <v>3</v>
      </c>
      <c r="H32" s="100">
        <v>3</v>
      </c>
      <c r="I32" s="101" t="s">
        <v>50</v>
      </c>
    </row>
    <row r="33" spans="1:9" ht="18" customHeight="1">
      <c r="A33" s="88">
        <v>26</v>
      </c>
      <c r="B33" s="103" t="s">
        <v>256</v>
      </c>
      <c r="C33" s="99" t="s">
        <v>257</v>
      </c>
      <c r="D33" s="100">
        <v>2</v>
      </c>
      <c r="E33" s="103" t="s">
        <v>256</v>
      </c>
      <c r="F33" s="88" t="s">
        <v>49</v>
      </c>
      <c r="G33" s="100">
        <v>2</v>
      </c>
      <c r="H33" s="100">
        <v>2</v>
      </c>
      <c r="I33" s="101" t="s">
        <v>50</v>
      </c>
    </row>
    <row r="34" spans="1:9" ht="18" customHeight="1">
      <c r="A34" s="88">
        <v>27</v>
      </c>
      <c r="B34" s="103">
        <v>55908302</v>
      </c>
      <c r="C34" s="99" t="s">
        <v>258</v>
      </c>
      <c r="D34" s="100">
        <v>1</v>
      </c>
      <c r="E34" s="103">
        <v>55908302</v>
      </c>
      <c r="F34" s="87" t="s">
        <v>49</v>
      </c>
      <c r="G34" s="100">
        <v>1</v>
      </c>
      <c r="H34" s="100">
        <v>1</v>
      </c>
      <c r="I34" s="96" t="s">
        <v>50</v>
      </c>
    </row>
    <row r="35" spans="1:9" ht="18" customHeight="1">
      <c r="A35" s="88">
        <v>28</v>
      </c>
      <c r="B35" s="103">
        <v>55908301</v>
      </c>
      <c r="C35" s="99" t="s">
        <v>259</v>
      </c>
      <c r="D35" s="100">
        <v>1</v>
      </c>
      <c r="E35" s="103">
        <v>55908301</v>
      </c>
      <c r="F35" s="87" t="s">
        <v>49</v>
      </c>
      <c r="G35" s="100">
        <v>1</v>
      </c>
      <c r="H35" s="100">
        <v>1</v>
      </c>
      <c r="I35" s="96" t="s">
        <v>50</v>
      </c>
    </row>
    <row r="36" spans="1:9" ht="25.5">
      <c r="A36" s="169">
        <v>29</v>
      </c>
      <c r="B36" s="179">
        <v>1412344</v>
      </c>
      <c r="C36" s="180" t="s">
        <v>151</v>
      </c>
      <c r="D36" s="181">
        <v>1</v>
      </c>
      <c r="E36" s="181" t="s">
        <v>49</v>
      </c>
      <c r="F36" s="182" t="s">
        <v>49</v>
      </c>
      <c r="G36" s="181">
        <v>1</v>
      </c>
      <c r="H36" s="181">
        <v>1</v>
      </c>
      <c r="I36" s="183" t="s">
        <v>50</v>
      </c>
    </row>
    <row r="37" spans="1:9" ht="25.15" customHeight="1">
      <c r="A37" s="88">
        <v>30</v>
      </c>
      <c r="B37" s="103" t="s">
        <v>261</v>
      </c>
      <c r="C37" s="99" t="s">
        <v>262</v>
      </c>
      <c r="D37" s="100">
        <v>2</v>
      </c>
      <c r="E37" s="103" t="s">
        <v>261</v>
      </c>
      <c r="F37" s="87" t="s">
        <v>49</v>
      </c>
      <c r="G37" s="100">
        <v>2</v>
      </c>
      <c r="H37" s="100">
        <v>2</v>
      </c>
      <c r="I37" s="96" t="s">
        <v>50</v>
      </c>
    </row>
    <row r="38" spans="1:9" ht="18" customHeight="1">
      <c r="A38" s="88">
        <v>31</v>
      </c>
      <c r="B38" s="103" t="s">
        <v>263</v>
      </c>
      <c r="C38" s="99" t="s">
        <v>264</v>
      </c>
      <c r="D38" s="100">
        <v>1</v>
      </c>
      <c r="E38" s="103" t="s">
        <v>263</v>
      </c>
      <c r="F38" s="87" t="s">
        <v>49</v>
      </c>
      <c r="G38" s="100">
        <v>1</v>
      </c>
      <c r="H38" s="100">
        <v>1</v>
      </c>
      <c r="I38" s="96" t="s">
        <v>50</v>
      </c>
    </row>
    <row r="39" spans="1:9" ht="39.4" customHeight="1">
      <c r="A39" s="88">
        <v>32</v>
      </c>
      <c r="B39" s="99" t="s">
        <v>265</v>
      </c>
      <c r="C39" s="99" t="s">
        <v>266</v>
      </c>
      <c r="D39" s="100">
        <v>1</v>
      </c>
      <c r="E39" s="99" t="s">
        <v>265</v>
      </c>
      <c r="F39" s="87" t="s">
        <v>49</v>
      </c>
      <c r="G39" s="100">
        <v>1</v>
      </c>
      <c r="H39" s="100">
        <v>1</v>
      </c>
      <c r="I39" s="96" t="s">
        <v>50</v>
      </c>
    </row>
    <row r="40" spans="1:9" ht="18" customHeight="1">
      <c r="A40" s="88">
        <v>33</v>
      </c>
      <c r="B40" s="99" t="s">
        <v>267</v>
      </c>
      <c r="C40" s="104" t="s">
        <v>268</v>
      </c>
      <c r="D40" s="100">
        <v>1</v>
      </c>
      <c r="E40" s="99" t="s">
        <v>267</v>
      </c>
      <c r="F40" s="87" t="s">
        <v>49</v>
      </c>
      <c r="G40" s="100">
        <v>1</v>
      </c>
      <c r="H40" s="100">
        <v>1</v>
      </c>
      <c r="I40" s="96" t="s">
        <v>50</v>
      </c>
    </row>
    <row r="41" spans="1:9" ht="18" customHeight="1">
      <c r="A41" s="169">
        <v>34</v>
      </c>
      <c r="B41" s="168">
        <v>1412362</v>
      </c>
      <c r="C41" s="185" t="s">
        <v>373</v>
      </c>
      <c r="D41" s="181">
        <v>1</v>
      </c>
      <c r="E41" s="181" t="s">
        <v>49</v>
      </c>
      <c r="F41" s="182" t="s">
        <v>49</v>
      </c>
      <c r="G41" s="181">
        <v>1</v>
      </c>
      <c r="H41" s="181">
        <v>1</v>
      </c>
      <c r="I41" s="183" t="s">
        <v>50</v>
      </c>
    </row>
    <row r="42" spans="1:9" ht="18" customHeight="1">
      <c r="A42" s="169">
        <v>35</v>
      </c>
      <c r="B42" s="168">
        <v>1412366</v>
      </c>
      <c r="C42" s="185" t="s">
        <v>375</v>
      </c>
      <c r="D42" s="181">
        <v>1</v>
      </c>
      <c r="E42" s="181" t="s">
        <v>49</v>
      </c>
      <c r="F42" s="182" t="s">
        <v>49</v>
      </c>
      <c r="G42" s="181">
        <v>1</v>
      </c>
      <c r="H42" s="181">
        <v>1</v>
      </c>
      <c r="I42" s="183" t="s">
        <v>50</v>
      </c>
    </row>
    <row r="43" spans="1:9" ht="18" customHeight="1">
      <c r="A43" s="88">
        <v>36</v>
      </c>
      <c r="B43" s="85">
        <v>1890130</v>
      </c>
      <c r="C43" s="86" t="s">
        <v>95</v>
      </c>
      <c r="D43" s="87">
        <v>2</v>
      </c>
      <c r="E43" s="87" t="s">
        <v>49</v>
      </c>
      <c r="F43" s="87" t="s">
        <v>49</v>
      </c>
      <c r="G43" s="88">
        <v>8.9999999999999998E-4</v>
      </c>
      <c r="H43" s="87">
        <v>1.8E-3</v>
      </c>
      <c r="I43" s="89" t="s">
        <v>16</v>
      </c>
    </row>
    <row r="44" spans="1:9" ht="18" customHeight="1">
      <c r="A44" s="88">
        <v>37</v>
      </c>
      <c r="B44" s="85">
        <v>1890110</v>
      </c>
      <c r="C44" s="90" t="s">
        <v>97</v>
      </c>
      <c r="D44" s="87">
        <v>0.04</v>
      </c>
      <c r="E44" s="87" t="s">
        <v>49</v>
      </c>
      <c r="F44" s="87" t="s">
        <v>49</v>
      </c>
      <c r="G44" s="91" t="s">
        <v>49</v>
      </c>
      <c r="H44" s="92" t="s">
        <v>49</v>
      </c>
      <c r="I44" s="93" t="s">
        <v>98</v>
      </c>
    </row>
    <row r="45" spans="1:9" ht="17.25" customHeight="1">
      <c r="A45" s="88">
        <v>38</v>
      </c>
      <c r="B45" s="85">
        <v>1810158</v>
      </c>
      <c r="C45" s="85" t="s">
        <v>100</v>
      </c>
      <c r="D45" s="94">
        <f>(0.4*0.423)/2</f>
        <v>8.4600000000000009E-2</v>
      </c>
      <c r="E45" s="87" t="s">
        <v>49</v>
      </c>
      <c r="F45" s="87" t="s">
        <v>49</v>
      </c>
      <c r="G45" s="88" t="s">
        <v>49</v>
      </c>
      <c r="H45" s="87" t="s">
        <v>49</v>
      </c>
      <c r="I45" s="89" t="s">
        <v>101</v>
      </c>
    </row>
    <row r="46" spans="1:9" ht="18" customHeight="1">
      <c r="A46" s="88">
        <v>39</v>
      </c>
      <c r="B46" s="85">
        <v>1812158</v>
      </c>
      <c r="C46" s="85" t="s">
        <v>103</v>
      </c>
      <c r="D46" s="94">
        <f>(0.4*0.402)/2</f>
        <v>8.0400000000000013E-2</v>
      </c>
      <c r="E46" s="87" t="s">
        <v>49</v>
      </c>
      <c r="F46" s="87" t="s">
        <v>49</v>
      </c>
      <c r="G46" s="88" t="s">
        <v>49</v>
      </c>
      <c r="H46" s="87" t="s">
        <v>49</v>
      </c>
      <c r="I46" s="89" t="s">
        <v>101</v>
      </c>
    </row>
    <row r="47" spans="1:9" ht="18" customHeight="1">
      <c r="A47" s="88">
        <v>40</v>
      </c>
      <c r="B47" s="85">
        <v>1816535</v>
      </c>
      <c r="C47" s="90" t="s">
        <v>105</v>
      </c>
      <c r="D47" s="95">
        <f>1/24</f>
        <v>4.1666666666666664E-2</v>
      </c>
      <c r="E47" s="87" t="s">
        <v>49</v>
      </c>
      <c r="F47" s="87" t="s">
        <v>49</v>
      </c>
      <c r="G47" s="88" t="s">
        <v>49</v>
      </c>
      <c r="H47" s="87" t="s">
        <v>49</v>
      </c>
      <c r="I47" s="96" t="s">
        <v>50</v>
      </c>
    </row>
    <row r="48" spans="1:9" ht="18" customHeight="1">
      <c r="A48" s="88">
        <v>41</v>
      </c>
      <c r="B48" s="85">
        <v>1830220</v>
      </c>
      <c r="C48" s="90" t="s">
        <v>107</v>
      </c>
      <c r="D48" s="95">
        <f>1/24</f>
        <v>4.1666666666666664E-2</v>
      </c>
      <c r="E48" s="87" t="s">
        <v>49</v>
      </c>
      <c r="F48" s="87" t="s">
        <v>49</v>
      </c>
      <c r="G48" s="88" t="s">
        <v>49</v>
      </c>
      <c r="H48" s="87" t="s">
        <v>49</v>
      </c>
      <c r="I48" s="96" t="s">
        <v>50</v>
      </c>
    </row>
    <row r="49" spans="1:9" ht="18" customHeight="1">
      <c r="A49" s="88">
        <v>42</v>
      </c>
      <c r="B49" s="168">
        <v>1890120</v>
      </c>
      <c r="C49" s="172" t="s">
        <v>109</v>
      </c>
      <c r="D49" s="95">
        <f>0.048+ 0.07</f>
        <v>0.11800000000000001</v>
      </c>
      <c r="E49" s="87" t="s">
        <v>49</v>
      </c>
      <c r="F49" s="87" t="s">
        <v>49</v>
      </c>
      <c r="G49" s="88" t="s">
        <v>49</v>
      </c>
      <c r="H49" s="87" t="s">
        <v>49</v>
      </c>
      <c r="I49" s="96" t="s">
        <v>98</v>
      </c>
    </row>
    <row r="50" spans="1:9" ht="18" customHeight="1">
      <c r="A50" s="88">
        <v>43</v>
      </c>
      <c r="B50" s="85">
        <v>1118128</v>
      </c>
      <c r="C50" s="90" t="s">
        <v>111</v>
      </c>
      <c r="D50" s="95">
        <v>8.4999999999999995E-4</v>
      </c>
      <c r="E50" s="87" t="s">
        <v>49</v>
      </c>
      <c r="F50" s="87" t="s">
        <v>49</v>
      </c>
      <c r="G50" s="88" t="s">
        <v>49</v>
      </c>
      <c r="H50" s="87" t="s">
        <v>49</v>
      </c>
      <c r="I50" s="89" t="s">
        <v>112</v>
      </c>
    </row>
    <row r="51" spans="1:9" ht="18" customHeight="1">
      <c r="A51" s="88">
        <v>44</v>
      </c>
      <c r="B51" s="85">
        <v>1830280</v>
      </c>
      <c r="C51" s="90" t="s">
        <v>114</v>
      </c>
      <c r="D51" s="95">
        <f>1/24</f>
        <v>4.1666666666666664E-2</v>
      </c>
      <c r="E51" s="87" t="s">
        <v>49</v>
      </c>
      <c r="F51" s="87" t="s">
        <v>49</v>
      </c>
      <c r="G51" s="88" t="s">
        <v>49</v>
      </c>
      <c r="H51" s="87" t="s">
        <v>49</v>
      </c>
      <c r="I51" s="89" t="s">
        <v>50</v>
      </c>
    </row>
    <row r="52" spans="1:9" ht="18" customHeight="1">
      <c r="A52" s="88">
        <v>45</v>
      </c>
      <c r="B52" s="85">
        <v>1850210</v>
      </c>
      <c r="C52" s="90" t="s">
        <v>116</v>
      </c>
      <c r="D52" s="94">
        <v>1.8E-5</v>
      </c>
      <c r="E52" s="87" t="s">
        <v>49</v>
      </c>
      <c r="F52" s="87" t="s">
        <v>49</v>
      </c>
      <c r="G52" s="88" t="s">
        <v>49</v>
      </c>
      <c r="H52" s="87" t="s">
        <v>49</v>
      </c>
      <c r="I52" s="89" t="s">
        <v>112</v>
      </c>
    </row>
    <row r="53" spans="1:9" ht="19.149999999999999" customHeight="1">
      <c r="A53" s="88">
        <v>46</v>
      </c>
      <c r="B53" s="97">
        <v>1850150</v>
      </c>
      <c r="C53" s="90" t="s">
        <v>118</v>
      </c>
      <c r="D53" s="94">
        <v>5.8300000000000001E-3</v>
      </c>
      <c r="E53" s="87" t="s">
        <v>49</v>
      </c>
      <c r="F53" s="87" t="s">
        <v>49</v>
      </c>
      <c r="G53" s="88" t="s">
        <v>49</v>
      </c>
      <c r="H53" s="87" t="s">
        <v>49</v>
      </c>
      <c r="I53" s="89" t="s">
        <v>98</v>
      </c>
    </row>
    <row r="54" spans="1:9">
      <c r="A54" s="88">
        <v>47</v>
      </c>
      <c r="B54" s="85">
        <v>1816105</v>
      </c>
      <c r="C54" s="90" t="s">
        <v>120</v>
      </c>
      <c r="D54" s="95">
        <f>1/24</f>
        <v>4.1666666666666664E-2</v>
      </c>
      <c r="E54" s="87" t="s">
        <v>49</v>
      </c>
      <c r="F54" s="87" t="s">
        <v>49</v>
      </c>
      <c r="G54" s="88" t="s">
        <v>49</v>
      </c>
      <c r="H54" s="87" t="s">
        <v>49</v>
      </c>
      <c r="I54" s="96" t="s">
        <v>50</v>
      </c>
    </row>
    <row r="55" spans="1:9" ht="25.15" customHeight="1">
      <c r="A55" s="184">
        <v>48</v>
      </c>
      <c r="B55" s="85">
        <v>1150104</v>
      </c>
      <c r="C55" s="98" t="s">
        <v>122</v>
      </c>
      <c r="D55" s="95">
        <v>2E-3</v>
      </c>
      <c r="E55" s="87" t="s">
        <v>49</v>
      </c>
      <c r="F55" s="87" t="s">
        <v>49</v>
      </c>
      <c r="G55" s="88" t="s">
        <v>49</v>
      </c>
      <c r="H55" s="87" t="s">
        <v>49</v>
      </c>
      <c r="I55" s="96" t="s">
        <v>50</v>
      </c>
    </row>
    <row r="56" spans="1:9" ht="30" customHeight="1">
      <c r="A56" s="184">
        <v>49</v>
      </c>
      <c r="B56" s="85">
        <v>1150708</v>
      </c>
      <c r="C56" s="85" t="s">
        <v>124</v>
      </c>
      <c r="D56" s="95">
        <v>5.9999999999999995E-4</v>
      </c>
      <c r="E56" s="87" t="s">
        <v>49</v>
      </c>
      <c r="F56" s="87" t="s">
        <v>49</v>
      </c>
      <c r="G56" s="88" t="s">
        <v>49</v>
      </c>
      <c r="H56" s="87" t="s">
        <v>49</v>
      </c>
      <c r="I56" s="96" t="s">
        <v>50</v>
      </c>
    </row>
    <row r="57" spans="1:9" ht="14.25" customHeight="1">
      <c r="A57" s="316" t="s">
        <v>269</v>
      </c>
      <c r="B57" s="317"/>
      <c r="C57" s="317"/>
      <c r="D57" s="317"/>
      <c r="E57" s="317"/>
      <c r="F57" s="317"/>
      <c r="G57" s="317"/>
      <c r="H57" s="317"/>
      <c r="I57" s="318"/>
    </row>
    <row r="58" spans="1:9" ht="37.9" customHeight="1" thickBot="1">
      <c r="A58" s="319" t="s">
        <v>270</v>
      </c>
      <c r="B58" s="320"/>
      <c r="C58" s="320"/>
      <c r="D58" s="320"/>
      <c r="E58" s="320"/>
      <c r="F58" s="320"/>
      <c r="G58" s="320"/>
      <c r="H58" s="320"/>
      <c r="I58" s="321"/>
    </row>
    <row r="59" spans="1:9" ht="15.75" thickBot="1">
      <c r="A59" s="314" t="s">
        <v>128</v>
      </c>
      <c r="B59" s="314"/>
      <c r="C59" s="314"/>
      <c r="D59" s="314"/>
      <c r="E59" s="314" t="s">
        <v>160</v>
      </c>
      <c r="F59" s="314"/>
      <c r="G59" s="314"/>
      <c r="H59" s="314"/>
      <c r="I59" s="314"/>
    </row>
    <row r="60" spans="1:9" ht="15.75" thickBot="1">
      <c r="A60" s="314"/>
      <c r="B60" s="314"/>
      <c r="C60" s="314"/>
      <c r="D60" s="314"/>
      <c r="E60" s="314"/>
      <c r="F60" s="314"/>
      <c r="G60" s="314"/>
      <c r="H60" s="314"/>
      <c r="I60" s="314"/>
    </row>
    <row r="61" spans="1:9" ht="15.75" thickBot="1">
      <c r="A61" s="314"/>
      <c r="B61" s="314"/>
      <c r="C61" s="314"/>
      <c r="D61" s="314"/>
      <c r="E61" s="314"/>
      <c r="F61" s="314"/>
      <c r="G61" s="314"/>
      <c r="H61" s="314"/>
      <c r="I61" s="314"/>
    </row>
    <row r="62" spans="1:9">
      <c r="A62" s="70" t="s">
        <v>130</v>
      </c>
    </row>
  </sheetData>
  <mergeCells count="13">
    <mergeCell ref="A1:C2"/>
    <mergeCell ref="D1:G2"/>
    <mergeCell ref="H1:I1"/>
    <mergeCell ref="H2:I2"/>
    <mergeCell ref="A3:C5"/>
    <mergeCell ref="D3:I3"/>
    <mergeCell ref="D4:I4"/>
    <mergeCell ref="D5:I5"/>
    <mergeCell ref="A16:D16"/>
    <mergeCell ref="A57:I57"/>
    <mergeCell ref="A58:I58"/>
    <mergeCell ref="A59:D61"/>
    <mergeCell ref="E59:I6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658C0-D286-404B-8242-086140AF2711}">
  <dimension ref="A1:I62"/>
  <sheetViews>
    <sheetView zoomScale="79" workbookViewId="0">
      <selection activeCell="F32" sqref="F32"/>
    </sheetView>
  </sheetViews>
  <sheetFormatPr defaultColWidth="8.85546875" defaultRowHeight="15"/>
  <cols>
    <col min="1" max="1" width="5" customWidth="1"/>
    <col min="2" max="2" width="14.5703125" style="72" customWidth="1"/>
    <col min="3" max="3" width="48.5703125" bestFit="1" customWidth="1"/>
    <col min="4" max="4" width="9.7109375" customWidth="1"/>
    <col min="5" max="5" width="12.7109375" customWidth="1"/>
    <col min="6" max="6" width="34.42578125" customWidth="1"/>
    <col min="7" max="7" width="12.42578125" customWidth="1"/>
    <col min="8" max="8" width="13.140625" style="4" customWidth="1"/>
    <col min="9" max="9" width="6.140625" style="1" customWidth="1"/>
  </cols>
  <sheetData>
    <row r="1" spans="1:9" ht="22.5" customHeight="1" thickTop="1" thickBot="1">
      <c r="A1" s="218"/>
      <c r="B1" s="218"/>
      <c r="C1" s="218"/>
      <c r="D1" s="219" t="s">
        <v>0</v>
      </c>
      <c r="E1" s="220"/>
      <c r="F1" s="220"/>
      <c r="G1" s="220"/>
      <c r="H1" s="330" t="s">
        <v>1</v>
      </c>
      <c r="I1" s="331"/>
    </row>
    <row r="2" spans="1:9" ht="20.25" customHeight="1" thickTop="1" thickBot="1">
      <c r="A2" s="218"/>
      <c r="B2" s="218"/>
      <c r="C2" s="218"/>
      <c r="D2" s="220"/>
      <c r="E2" s="220"/>
      <c r="F2" s="220"/>
      <c r="G2" s="220"/>
      <c r="H2" s="330" t="s">
        <v>2</v>
      </c>
      <c r="I2" s="331"/>
    </row>
    <row r="3" spans="1:9" ht="16.899999999999999" customHeight="1" thickTop="1">
      <c r="A3" s="200" t="s">
        <v>382</v>
      </c>
      <c r="B3" s="201"/>
      <c r="C3" s="202"/>
      <c r="D3" s="327" t="s">
        <v>383</v>
      </c>
      <c r="E3" s="328"/>
      <c r="F3" s="328"/>
      <c r="G3" s="328"/>
      <c r="H3" s="328"/>
      <c r="I3" s="329"/>
    </row>
    <row r="4" spans="1:9" ht="16.899999999999999" customHeight="1">
      <c r="A4" s="203"/>
      <c r="B4" s="203"/>
      <c r="C4" s="204"/>
      <c r="D4" s="243" t="s">
        <v>384</v>
      </c>
      <c r="E4" s="210"/>
      <c r="F4" s="210"/>
      <c r="G4" s="210"/>
      <c r="H4" s="210"/>
      <c r="I4" s="211"/>
    </row>
    <row r="5" spans="1:9" ht="16.899999999999999" customHeight="1" thickBot="1">
      <c r="A5" s="336"/>
      <c r="B5" s="336"/>
      <c r="C5" s="205"/>
      <c r="D5" s="369" t="s">
        <v>385</v>
      </c>
      <c r="E5" s="370"/>
      <c r="F5" s="370"/>
      <c r="G5" s="370"/>
      <c r="H5" s="370"/>
      <c r="I5" s="371"/>
    </row>
    <row r="6" spans="1:9" ht="24.75" thickBot="1">
      <c r="A6" s="22" t="s">
        <v>3</v>
      </c>
      <c r="B6" s="113" t="s">
        <v>4</v>
      </c>
      <c r="C6" s="121" t="s">
        <v>5</v>
      </c>
      <c r="D6" s="114" t="s">
        <v>6</v>
      </c>
      <c r="E6" s="115" t="s">
        <v>7</v>
      </c>
      <c r="F6" s="114" t="s">
        <v>8</v>
      </c>
      <c r="G6" s="115" t="s">
        <v>217</v>
      </c>
      <c r="H6" s="116" t="s">
        <v>10</v>
      </c>
      <c r="I6" s="114" t="s">
        <v>11</v>
      </c>
    </row>
    <row r="7" spans="1:9" ht="18" customHeight="1">
      <c r="A7" s="105">
        <v>1</v>
      </c>
      <c r="B7" s="106" t="s">
        <v>218</v>
      </c>
      <c r="C7" s="107" t="s">
        <v>219</v>
      </c>
      <c r="D7" s="108">
        <v>1</v>
      </c>
      <c r="E7" s="109" t="s">
        <v>218</v>
      </c>
      <c r="F7" s="110" t="s">
        <v>220</v>
      </c>
      <c r="G7" s="105">
        <v>0.03</v>
      </c>
      <c r="H7" s="105">
        <f>G7*D7</f>
        <v>0.03</v>
      </c>
      <c r="I7" s="111" t="s">
        <v>16</v>
      </c>
    </row>
    <row r="8" spans="1:9" ht="25.9" customHeight="1">
      <c r="A8" s="88">
        <v>2</v>
      </c>
      <c r="B8" s="85" t="s">
        <v>218</v>
      </c>
      <c r="C8" s="99" t="s">
        <v>221</v>
      </c>
      <c r="D8" s="100">
        <v>1</v>
      </c>
      <c r="E8" s="98" t="s">
        <v>218</v>
      </c>
      <c r="F8" s="87" t="s">
        <v>220</v>
      </c>
      <c r="G8" s="88">
        <v>4.0000000000000001E-3</v>
      </c>
      <c r="H8" s="88">
        <f t="shared" ref="H8:H12" si="0">G8*D8</f>
        <v>4.0000000000000001E-3</v>
      </c>
      <c r="I8" s="101" t="s">
        <v>16</v>
      </c>
    </row>
    <row r="9" spans="1:9" ht="18" customHeight="1">
      <c r="A9" s="88">
        <v>3</v>
      </c>
      <c r="B9" s="85" t="s">
        <v>218</v>
      </c>
      <c r="C9" s="99" t="s">
        <v>222</v>
      </c>
      <c r="D9" s="100">
        <v>2</v>
      </c>
      <c r="E9" s="98" t="s">
        <v>218</v>
      </c>
      <c r="F9" s="87" t="s">
        <v>220</v>
      </c>
      <c r="G9" s="100">
        <v>4.2000000000000003E-2</v>
      </c>
      <c r="H9" s="88">
        <f t="shared" si="0"/>
        <v>8.4000000000000005E-2</v>
      </c>
      <c r="I9" s="101" t="s">
        <v>16</v>
      </c>
    </row>
    <row r="10" spans="1:9" ht="18" customHeight="1">
      <c r="A10" s="88">
        <v>4</v>
      </c>
      <c r="B10" s="85" t="s">
        <v>218</v>
      </c>
      <c r="C10" s="99" t="s">
        <v>223</v>
      </c>
      <c r="D10" s="100">
        <v>1</v>
      </c>
      <c r="E10" s="98" t="s">
        <v>218</v>
      </c>
      <c r="F10" s="87" t="s">
        <v>220</v>
      </c>
      <c r="G10" s="88">
        <v>1.0999999999999999E-2</v>
      </c>
      <c r="H10" s="88">
        <f t="shared" si="0"/>
        <v>1.0999999999999999E-2</v>
      </c>
      <c r="I10" s="101" t="s">
        <v>16</v>
      </c>
    </row>
    <row r="11" spans="1:9" ht="18" customHeight="1">
      <c r="A11" s="88">
        <v>5</v>
      </c>
      <c r="B11" s="85" t="s">
        <v>218</v>
      </c>
      <c r="C11" s="99" t="s">
        <v>224</v>
      </c>
      <c r="D11" s="100">
        <v>1</v>
      </c>
      <c r="E11" s="98" t="s">
        <v>218</v>
      </c>
      <c r="F11" s="87" t="s">
        <v>220</v>
      </c>
      <c r="G11" s="88">
        <v>2.1000000000000001E-2</v>
      </c>
      <c r="H11" s="88">
        <f t="shared" si="0"/>
        <v>2.1000000000000001E-2</v>
      </c>
      <c r="I11" s="101" t="s">
        <v>16</v>
      </c>
    </row>
    <row r="12" spans="1:9" ht="18" customHeight="1">
      <c r="A12" s="88">
        <v>6</v>
      </c>
      <c r="B12" s="85" t="s">
        <v>218</v>
      </c>
      <c r="C12" s="99" t="s">
        <v>225</v>
      </c>
      <c r="D12" s="100">
        <v>1</v>
      </c>
      <c r="E12" s="98" t="s">
        <v>218</v>
      </c>
      <c r="F12" s="87" t="s">
        <v>220</v>
      </c>
      <c r="G12" s="88">
        <v>5.4999999999999997E-3</v>
      </c>
      <c r="H12" s="88">
        <f t="shared" si="0"/>
        <v>5.4999999999999997E-3</v>
      </c>
      <c r="I12" s="101" t="s">
        <v>16</v>
      </c>
    </row>
    <row r="13" spans="1:9" ht="18" customHeight="1">
      <c r="A13" s="88">
        <v>7</v>
      </c>
      <c r="B13" s="85" t="s">
        <v>218</v>
      </c>
      <c r="C13" s="99" t="s">
        <v>226</v>
      </c>
      <c r="D13" s="100">
        <v>3</v>
      </c>
      <c r="E13" s="98" t="s">
        <v>218</v>
      </c>
      <c r="F13" s="87" t="s">
        <v>220</v>
      </c>
      <c r="G13" s="88">
        <v>5.1000000000000004E-3</v>
      </c>
      <c r="H13" s="88">
        <f>G13*D13</f>
        <v>1.5300000000000001E-2</v>
      </c>
      <c r="I13" s="101" t="s">
        <v>16</v>
      </c>
    </row>
    <row r="14" spans="1:9" ht="18" customHeight="1">
      <c r="A14" s="88">
        <v>8</v>
      </c>
      <c r="B14" s="85" t="s">
        <v>218</v>
      </c>
      <c r="C14" s="99" t="s">
        <v>227</v>
      </c>
      <c r="D14" s="100">
        <v>1</v>
      </c>
      <c r="E14" s="98" t="s">
        <v>218</v>
      </c>
      <c r="F14" s="87" t="s">
        <v>220</v>
      </c>
      <c r="G14" s="88">
        <v>1E-3</v>
      </c>
      <c r="H14" s="88">
        <f t="shared" ref="H14:H15" si="1">G14*D14</f>
        <v>1E-3</v>
      </c>
      <c r="I14" s="101" t="s">
        <v>16</v>
      </c>
    </row>
    <row r="15" spans="1:9" ht="18" customHeight="1">
      <c r="A15" s="88">
        <v>9</v>
      </c>
      <c r="B15" s="85" t="s">
        <v>218</v>
      </c>
      <c r="C15" s="99" t="s">
        <v>228</v>
      </c>
      <c r="D15" s="100">
        <v>1</v>
      </c>
      <c r="E15" s="98" t="s">
        <v>218</v>
      </c>
      <c r="F15" s="87" t="s">
        <v>220</v>
      </c>
      <c r="G15" s="88">
        <v>2.5000000000000001E-3</v>
      </c>
      <c r="H15" s="88">
        <f t="shared" si="1"/>
        <v>2.5000000000000001E-3</v>
      </c>
      <c r="I15" s="101" t="s">
        <v>16</v>
      </c>
    </row>
    <row r="16" spans="1:9" ht="29.25" customHeight="1">
      <c r="A16" s="315" t="s">
        <v>41</v>
      </c>
      <c r="B16" s="315"/>
      <c r="C16" s="315"/>
      <c r="D16" s="315"/>
      <c r="E16" s="102" t="s">
        <v>229</v>
      </c>
      <c r="F16" s="98" t="s">
        <v>230</v>
      </c>
      <c r="G16" s="88">
        <f>SUM(G5:G15)</f>
        <v>0.12210000000000001</v>
      </c>
      <c r="H16" s="88">
        <f>SUM(H5:H15)</f>
        <v>0.17430000000000001</v>
      </c>
      <c r="I16" s="101" t="s">
        <v>16</v>
      </c>
    </row>
    <row r="17" spans="1:9" ht="31.9" customHeight="1">
      <c r="A17" s="88">
        <v>10</v>
      </c>
      <c r="B17" s="85" t="s">
        <v>218</v>
      </c>
      <c r="C17" s="99" t="s">
        <v>231</v>
      </c>
      <c r="D17" s="100">
        <v>1</v>
      </c>
      <c r="E17" s="98" t="s">
        <v>232</v>
      </c>
      <c r="F17" s="98" t="s">
        <v>233</v>
      </c>
      <c r="G17" s="88">
        <v>2.1000000000000001E-2</v>
      </c>
      <c r="H17" s="88">
        <v>2.1000000000000001E-2</v>
      </c>
      <c r="I17" s="101" t="s">
        <v>16</v>
      </c>
    </row>
    <row r="18" spans="1:9" ht="30" customHeight="1">
      <c r="A18" s="88">
        <v>11</v>
      </c>
      <c r="B18" s="117">
        <v>8104125100</v>
      </c>
      <c r="C18" s="99" t="s">
        <v>234</v>
      </c>
      <c r="D18" s="100">
        <v>1</v>
      </c>
      <c r="E18" s="117">
        <v>8104125100</v>
      </c>
      <c r="F18" s="87" t="s">
        <v>49</v>
      </c>
      <c r="G18" s="100">
        <v>1</v>
      </c>
      <c r="H18" s="100">
        <v>1</v>
      </c>
      <c r="I18" s="101" t="s">
        <v>50</v>
      </c>
    </row>
    <row r="19" spans="1:9" ht="18" customHeight="1">
      <c r="A19" s="88">
        <v>12</v>
      </c>
      <c r="B19" s="118">
        <v>8104125200</v>
      </c>
      <c r="C19" s="99" t="s">
        <v>235</v>
      </c>
      <c r="D19" s="100">
        <v>1</v>
      </c>
      <c r="E19" s="118">
        <v>8104125200</v>
      </c>
      <c r="F19" s="87" t="s">
        <v>49</v>
      </c>
      <c r="G19" s="100">
        <v>1</v>
      </c>
      <c r="H19" s="100">
        <v>1</v>
      </c>
      <c r="I19" s="101" t="s">
        <v>50</v>
      </c>
    </row>
    <row r="20" spans="1:9" ht="18" customHeight="1">
      <c r="A20" s="88">
        <v>13</v>
      </c>
      <c r="B20" s="118">
        <v>8308231000</v>
      </c>
      <c r="C20" s="99" t="s">
        <v>236</v>
      </c>
      <c r="D20" s="100">
        <v>2</v>
      </c>
      <c r="E20" s="118">
        <v>8308231000</v>
      </c>
      <c r="F20" s="88" t="s">
        <v>49</v>
      </c>
      <c r="G20" s="100">
        <v>2</v>
      </c>
      <c r="H20" s="100">
        <v>2</v>
      </c>
      <c r="I20" s="101" t="s">
        <v>50</v>
      </c>
    </row>
    <row r="21" spans="1:9" ht="30.75" customHeight="1">
      <c r="A21" s="88">
        <v>14</v>
      </c>
      <c r="B21" s="117" t="s">
        <v>275</v>
      </c>
      <c r="C21" s="99" t="s">
        <v>237</v>
      </c>
      <c r="D21" s="100">
        <v>1</v>
      </c>
      <c r="E21" s="117" t="s">
        <v>275</v>
      </c>
      <c r="F21" s="88" t="s">
        <v>49</v>
      </c>
      <c r="G21" s="100">
        <v>1</v>
      </c>
      <c r="H21" s="100">
        <v>1</v>
      </c>
      <c r="I21" s="101" t="s">
        <v>50</v>
      </c>
    </row>
    <row r="22" spans="1:9" ht="54.6" customHeight="1">
      <c r="A22" s="88">
        <v>15</v>
      </c>
      <c r="B22" s="118" t="s">
        <v>276</v>
      </c>
      <c r="C22" s="99" t="s">
        <v>239</v>
      </c>
      <c r="D22" s="100">
        <v>1</v>
      </c>
      <c r="E22" s="118" t="s">
        <v>276</v>
      </c>
      <c r="F22" s="88" t="s">
        <v>49</v>
      </c>
      <c r="G22" s="100">
        <v>1</v>
      </c>
      <c r="H22" s="100">
        <v>1</v>
      </c>
      <c r="I22" s="101" t="s">
        <v>50</v>
      </c>
    </row>
    <row r="23" spans="1:9" ht="30" customHeight="1">
      <c r="A23" s="88">
        <v>16</v>
      </c>
      <c r="B23" s="117" t="s">
        <v>277</v>
      </c>
      <c r="C23" s="99" t="s">
        <v>241</v>
      </c>
      <c r="D23" s="119">
        <v>1</v>
      </c>
      <c r="E23" s="117" t="s">
        <v>277</v>
      </c>
      <c r="F23" s="88" t="s">
        <v>49</v>
      </c>
      <c r="G23" s="119">
        <v>1</v>
      </c>
      <c r="H23" s="119">
        <v>1</v>
      </c>
      <c r="I23" s="101" t="s">
        <v>50</v>
      </c>
    </row>
    <row r="24" spans="1:9" ht="30" customHeight="1">
      <c r="A24" s="88">
        <v>17</v>
      </c>
      <c r="B24" s="118" t="s">
        <v>278</v>
      </c>
      <c r="C24" s="99" t="s">
        <v>243</v>
      </c>
      <c r="D24" s="120">
        <v>1</v>
      </c>
      <c r="E24" s="118" t="s">
        <v>278</v>
      </c>
      <c r="F24" s="88" t="s">
        <v>49</v>
      </c>
      <c r="G24" s="120">
        <v>1</v>
      </c>
      <c r="H24" s="120">
        <v>1</v>
      </c>
      <c r="I24" s="101" t="s">
        <v>50</v>
      </c>
    </row>
    <row r="25" spans="1:9" ht="24.4" customHeight="1">
      <c r="A25" s="88">
        <v>18</v>
      </c>
      <c r="B25" s="118">
        <v>8103215004</v>
      </c>
      <c r="C25" s="99" t="s">
        <v>279</v>
      </c>
      <c r="D25" s="120">
        <v>1</v>
      </c>
      <c r="E25" s="118">
        <v>8103215004</v>
      </c>
      <c r="F25" s="88" t="s">
        <v>49</v>
      </c>
      <c r="G25" s="120">
        <v>1</v>
      </c>
      <c r="H25" s="120">
        <v>1</v>
      </c>
      <c r="I25" s="101" t="s">
        <v>50</v>
      </c>
    </row>
    <row r="26" spans="1:9" ht="24.4" customHeight="1">
      <c r="A26" s="88">
        <v>18</v>
      </c>
      <c r="B26" s="118">
        <v>8103215000</v>
      </c>
      <c r="C26" s="99" t="s">
        <v>245</v>
      </c>
      <c r="D26" s="120">
        <v>3</v>
      </c>
      <c r="E26" s="118">
        <v>8103215000</v>
      </c>
      <c r="F26" s="88" t="s">
        <v>49</v>
      </c>
      <c r="G26" s="120">
        <v>3</v>
      </c>
      <c r="H26" s="120">
        <v>3</v>
      </c>
      <c r="I26" s="101" t="s">
        <v>50</v>
      </c>
    </row>
    <row r="27" spans="1:9" ht="24.75" customHeight="1">
      <c r="A27" s="88">
        <v>19</v>
      </c>
      <c r="B27" s="118">
        <v>8503361300</v>
      </c>
      <c r="C27" s="187" t="s">
        <v>246</v>
      </c>
      <c r="D27" s="120">
        <v>5</v>
      </c>
      <c r="E27" s="118">
        <v>8503361300</v>
      </c>
      <c r="F27" s="88" t="s">
        <v>49</v>
      </c>
      <c r="G27" s="120">
        <v>5</v>
      </c>
      <c r="H27" s="120">
        <v>5</v>
      </c>
      <c r="I27" s="101" t="s">
        <v>50</v>
      </c>
    </row>
    <row r="28" spans="1:9" ht="27.75" customHeight="1">
      <c r="A28" s="88">
        <v>20</v>
      </c>
      <c r="B28" s="103" t="s">
        <v>247</v>
      </c>
      <c r="C28" s="99" t="s">
        <v>248</v>
      </c>
      <c r="D28" s="120">
        <v>1</v>
      </c>
      <c r="E28" s="103" t="s">
        <v>247</v>
      </c>
      <c r="F28" s="88" t="s">
        <v>49</v>
      </c>
      <c r="G28" s="120">
        <v>1</v>
      </c>
      <c r="H28" s="120">
        <v>1</v>
      </c>
      <c r="I28" s="101" t="s">
        <v>50</v>
      </c>
    </row>
    <row r="29" spans="1:9" ht="18" customHeight="1">
      <c r="A29" s="88">
        <v>21</v>
      </c>
      <c r="B29" s="117">
        <v>8102185001</v>
      </c>
      <c r="C29" s="99" t="s">
        <v>249</v>
      </c>
      <c r="D29" s="120">
        <v>1</v>
      </c>
      <c r="E29" s="117">
        <v>8102185001</v>
      </c>
      <c r="F29" s="88" t="s">
        <v>49</v>
      </c>
      <c r="G29" s="120">
        <v>1</v>
      </c>
      <c r="H29" s="120">
        <v>1</v>
      </c>
      <c r="I29" s="101" t="s">
        <v>50</v>
      </c>
    </row>
    <row r="30" spans="1:9" ht="18" customHeight="1">
      <c r="A30" s="88">
        <v>22</v>
      </c>
      <c r="B30" s="118" t="s">
        <v>280</v>
      </c>
      <c r="C30" s="99" t="s">
        <v>251</v>
      </c>
      <c r="D30" s="120">
        <v>1</v>
      </c>
      <c r="E30" s="118" t="s">
        <v>280</v>
      </c>
      <c r="F30" s="88" t="s">
        <v>49</v>
      </c>
      <c r="G30" s="120">
        <v>1</v>
      </c>
      <c r="H30" s="120">
        <v>1</v>
      </c>
      <c r="I30" s="101" t="s">
        <v>50</v>
      </c>
    </row>
    <row r="31" spans="1:9" ht="18" customHeight="1">
      <c r="A31" s="88">
        <v>23</v>
      </c>
      <c r="B31" s="118" t="s">
        <v>281</v>
      </c>
      <c r="C31" s="99" t="s">
        <v>252</v>
      </c>
      <c r="D31" s="120">
        <v>1</v>
      </c>
      <c r="E31" s="118" t="s">
        <v>281</v>
      </c>
      <c r="F31" s="88" t="s">
        <v>49</v>
      </c>
      <c r="G31" s="120">
        <v>1</v>
      </c>
      <c r="H31" s="120">
        <v>1</v>
      </c>
      <c r="I31" s="101" t="s">
        <v>50</v>
      </c>
    </row>
    <row r="32" spans="1:9" ht="18" customHeight="1">
      <c r="A32" s="88">
        <v>24</v>
      </c>
      <c r="B32" s="118" t="s">
        <v>282</v>
      </c>
      <c r="C32" s="99" t="s">
        <v>253</v>
      </c>
      <c r="D32" s="120">
        <v>1</v>
      </c>
      <c r="E32" s="118" t="s">
        <v>282</v>
      </c>
      <c r="F32" s="88" t="s">
        <v>49</v>
      </c>
      <c r="G32" s="120">
        <v>1</v>
      </c>
      <c r="H32" s="120">
        <v>1</v>
      </c>
      <c r="I32" s="101" t="s">
        <v>50</v>
      </c>
    </row>
    <row r="33" spans="1:9" ht="18" customHeight="1">
      <c r="A33" s="88">
        <v>25</v>
      </c>
      <c r="B33" s="103" t="s">
        <v>254</v>
      </c>
      <c r="C33" s="99" t="s">
        <v>255</v>
      </c>
      <c r="D33" s="100">
        <v>3</v>
      </c>
      <c r="E33" s="103" t="s">
        <v>254</v>
      </c>
      <c r="F33" s="88" t="s">
        <v>49</v>
      </c>
      <c r="G33" s="100">
        <v>3</v>
      </c>
      <c r="H33" s="100">
        <v>3</v>
      </c>
      <c r="I33" s="101" t="s">
        <v>50</v>
      </c>
    </row>
    <row r="34" spans="1:9" ht="18" customHeight="1">
      <c r="A34" s="88">
        <v>26</v>
      </c>
      <c r="B34" s="103" t="s">
        <v>256</v>
      </c>
      <c r="C34" s="99" t="s">
        <v>257</v>
      </c>
      <c r="D34" s="100">
        <v>2</v>
      </c>
      <c r="E34" s="103" t="s">
        <v>256</v>
      </c>
      <c r="F34" s="88" t="s">
        <v>49</v>
      </c>
      <c r="G34" s="100">
        <v>2</v>
      </c>
      <c r="H34" s="100">
        <v>2</v>
      </c>
      <c r="I34" s="101" t="s">
        <v>50</v>
      </c>
    </row>
    <row r="35" spans="1:9" ht="18" customHeight="1">
      <c r="A35" s="88">
        <v>27</v>
      </c>
      <c r="B35" s="103">
        <v>55908302</v>
      </c>
      <c r="C35" s="99" t="s">
        <v>258</v>
      </c>
      <c r="D35" s="100">
        <v>1</v>
      </c>
      <c r="E35" s="103">
        <v>55908302</v>
      </c>
      <c r="F35" s="87" t="s">
        <v>49</v>
      </c>
      <c r="G35" s="100">
        <v>1</v>
      </c>
      <c r="H35" s="100">
        <v>1</v>
      </c>
      <c r="I35" s="96" t="s">
        <v>50</v>
      </c>
    </row>
    <row r="36" spans="1:9" ht="18" customHeight="1">
      <c r="A36" s="88">
        <v>28</v>
      </c>
      <c r="B36" s="103">
        <v>55908301</v>
      </c>
      <c r="C36" s="99" t="s">
        <v>259</v>
      </c>
      <c r="D36" s="100">
        <v>1</v>
      </c>
      <c r="E36" s="103">
        <v>55908301</v>
      </c>
      <c r="F36" s="87" t="s">
        <v>49</v>
      </c>
      <c r="G36" s="100">
        <v>1</v>
      </c>
      <c r="H36" s="100">
        <v>1</v>
      </c>
      <c r="I36" s="96" t="s">
        <v>50</v>
      </c>
    </row>
    <row r="37" spans="1:9" ht="25.5">
      <c r="A37" s="169">
        <v>29</v>
      </c>
      <c r="B37" s="179">
        <v>1412344</v>
      </c>
      <c r="C37" s="180" t="s">
        <v>151</v>
      </c>
      <c r="D37" s="181">
        <v>1</v>
      </c>
      <c r="E37" s="181" t="s">
        <v>49</v>
      </c>
      <c r="F37" s="182" t="s">
        <v>49</v>
      </c>
      <c r="G37" s="181">
        <v>1</v>
      </c>
      <c r="H37" s="181">
        <v>1</v>
      </c>
      <c r="I37" s="183" t="s">
        <v>50</v>
      </c>
    </row>
    <row r="38" spans="1:9" ht="25.15" customHeight="1">
      <c r="A38" s="88">
        <v>30</v>
      </c>
      <c r="B38" s="103" t="s">
        <v>283</v>
      </c>
      <c r="C38" s="99" t="s">
        <v>262</v>
      </c>
      <c r="D38" s="100">
        <v>2</v>
      </c>
      <c r="E38" s="103" t="s">
        <v>283</v>
      </c>
      <c r="F38" s="87" t="s">
        <v>49</v>
      </c>
      <c r="G38" s="100">
        <v>2</v>
      </c>
      <c r="H38" s="100">
        <v>2</v>
      </c>
      <c r="I38" s="96" t="s">
        <v>50</v>
      </c>
    </row>
    <row r="39" spans="1:9" ht="18" customHeight="1">
      <c r="A39" s="88">
        <v>31</v>
      </c>
      <c r="B39" s="103" t="s">
        <v>284</v>
      </c>
      <c r="C39" s="99" t="s">
        <v>264</v>
      </c>
      <c r="D39" s="100">
        <v>1</v>
      </c>
      <c r="E39" s="103" t="s">
        <v>284</v>
      </c>
      <c r="F39" s="87" t="s">
        <v>49</v>
      </c>
      <c r="G39" s="100">
        <v>1</v>
      </c>
      <c r="H39" s="100">
        <v>1</v>
      </c>
      <c r="I39" s="96" t="s">
        <v>50</v>
      </c>
    </row>
    <row r="40" spans="1:9" ht="39.4" customHeight="1">
      <c r="A40" s="88">
        <v>32</v>
      </c>
      <c r="B40" s="99" t="s">
        <v>285</v>
      </c>
      <c r="C40" s="99" t="s">
        <v>266</v>
      </c>
      <c r="D40" s="100">
        <v>1</v>
      </c>
      <c r="E40" s="99" t="s">
        <v>285</v>
      </c>
      <c r="F40" s="87" t="s">
        <v>49</v>
      </c>
      <c r="G40" s="100">
        <v>1</v>
      </c>
      <c r="H40" s="100">
        <v>1</v>
      </c>
      <c r="I40" s="96" t="s">
        <v>50</v>
      </c>
    </row>
    <row r="41" spans="1:9" ht="18" customHeight="1">
      <c r="A41" s="88">
        <v>33</v>
      </c>
      <c r="B41" s="99" t="s">
        <v>286</v>
      </c>
      <c r="C41" s="104" t="s">
        <v>268</v>
      </c>
      <c r="D41" s="100">
        <v>1</v>
      </c>
      <c r="E41" s="99" t="s">
        <v>286</v>
      </c>
      <c r="F41" s="87" t="s">
        <v>49</v>
      </c>
      <c r="G41" s="100">
        <v>1</v>
      </c>
      <c r="H41" s="100">
        <v>1</v>
      </c>
      <c r="I41" s="96" t="s">
        <v>50</v>
      </c>
    </row>
    <row r="42" spans="1:9" ht="18" customHeight="1">
      <c r="A42" s="88">
        <v>34</v>
      </c>
      <c r="B42" s="168">
        <v>1412362</v>
      </c>
      <c r="C42" s="185" t="s">
        <v>373</v>
      </c>
      <c r="D42" s="181">
        <v>1</v>
      </c>
      <c r="E42" s="181" t="s">
        <v>49</v>
      </c>
      <c r="F42" s="182" t="s">
        <v>49</v>
      </c>
      <c r="G42" s="181">
        <v>1</v>
      </c>
      <c r="H42" s="181">
        <v>1</v>
      </c>
      <c r="I42" s="183" t="s">
        <v>50</v>
      </c>
    </row>
    <row r="43" spans="1:9" ht="18" customHeight="1">
      <c r="A43" s="88">
        <v>35</v>
      </c>
      <c r="B43" s="168">
        <v>1412366</v>
      </c>
      <c r="C43" s="185" t="s">
        <v>375</v>
      </c>
      <c r="D43" s="181">
        <v>1</v>
      </c>
      <c r="E43" s="181" t="s">
        <v>49</v>
      </c>
      <c r="F43" s="182" t="s">
        <v>49</v>
      </c>
      <c r="G43" s="181">
        <v>1</v>
      </c>
      <c r="H43" s="181">
        <v>1</v>
      </c>
      <c r="I43" s="183" t="s">
        <v>50</v>
      </c>
    </row>
    <row r="44" spans="1:9" ht="18" customHeight="1">
      <c r="A44" s="88">
        <v>36</v>
      </c>
      <c r="B44" s="85">
        <v>1890130</v>
      </c>
      <c r="C44" s="86" t="s">
        <v>95</v>
      </c>
      <c r="D44" s="87">
        <v>2</v>
      </c>
      <c r="E44" s="87" t="s">
        <v>49</v>
      </c>
      <c r="F44" s="87" t="s">
        <v>49</v>
      </c>
      <c r="G44" s="88">
        <v>8.9999999999999998E-4</v>
      </c>
      <c r="H44" s="87">
        <v>1.8E-3</v>
      </c>
      <c r="I44" s="89" t="s">
        <v>16</v>
      </c>
    </row>
    <row r="45" spans="1:9" ht="18" customHeight="1">
      <c r="A45" s="88">
        <v>37</v>
      </c>
      <c r="B45" s="85">
        <v>1890110</v>
      </c>
      <c r="C45" s="90" t="s">
        <v>97</v>
      </c>
      <c r="D45" s="87">
        <v>0.04</v>
      </c>
      <c r="E45" s="87" t="s">
        <v>49</v>
      </c>
      <c r="F45" s="87" t="s">
        <v>49</v>
      </c>
      <c r="G45" s="91" t="s">
        <v>49</v>
      </c>
      <c r="H45" s="92" t="s">
        <v>49</v>
      </c>
      <c r="I45" s="93" t="s">
        <v>98</v>
      </c>
    </row>
    <row r="46" spans="1:9" ht="17.25" customHeight="1">
      <c r="A46" s="88">
        <v>38</v>
      </c>
      <c r="B46" s="85">
        <v>1810158</v>
      </c>
      <c r="C46" s="85" t="s">
        <v>100</v>
      </c>
      <c r="D46" s="94">
        <f>(0.4*0.423)/2</f>
        <v>8.4600000000000009E-2</v>
      </c>
      <c r="E46" s="87" t="s">
        <v>49</v>
      </c>
      <c r="F46" s="87" t="s">
        <v>49</v>
      </c>
      <c r="G46" s="88" t="s">
        <v>49</v>
      </c>
      <c r="H46" s="87" t="s">
        <v>49</v>
      </c>
      <c r="I46" s="89" t="s">
        <v>101</v>
      </c>
    </row>
    <row r="47" spans="1:9" ht="18" customHeight="1">
      <c r="A47" s="88">
        <v>39</v>
      </c>
      <c r="B47" s="85">
        <v>1812158</v>
      </c>
      <c r="C47" s="85" t="s">
        <v>103</v>
      </c>
      <c r="D47" s="94">
        <f>(0.4*0.402)/2</f>
        <v>8.0400000000000013E-2</v>
      </c>
      <c r="E47" s="87" t="s">
        <v>49</v>
      </c>
      <c r="F47" s="87" t="s">
        <v>49</v>
      </c>
      <c r="G47" s="88" t="s">
        <v>49</v>
      </c>
      <c r="H47" s="87" t="s">
        <v>49</v>
      </c>
      <c r="I47" s="89" t="s">
        <v>101</v>
      </c>
    </row>
    <row r="48" spans="1:9" ht="18" customHeight="1">
      <c r="A48" s="88">
        <v>40</v>
      </c>
      <c r="B48" s="85">
        <v>1816535</v>
      </c>
      <c r="C48" s="90" t="s">
        <v>105</v>
      </c>
      <c r="D48" s="95">
        <f>1/24</f>
        <v>4.1666666666666664E-2</v>
      </c>
      <c r="E48" s="87" t="s">
        <v>49</v>
      </c>
      <c r="F48" s="87" t="s">
        <v>49</v>
      </c>
      <c r="G48" s="88" t="s">
        <v>49</v>
      </c>
      <c r="H48" s="87" t="s">
        <v>49</v>
      </c>
      <c r="I48" s="96" t="s">
        <v>50</v>
      </c>
    </row>
    <row r="49" spans="1:9" ht="18" customHeight="1">
      <c r="A49" s="88">
        <v>41</v>
      </c>
      <c r="B49" s="85">
        <v>1830220</v>
      </c>
      <c r="C49" s="90" t="s">
        <v>107</v>
      </c>
      <c r="D49" s="95">
        <f>1/24</f>
        <v>4.1666666666666664E-2</v>
      </c>
      <c r="E49" s="87" t="s">
        <v>49</v>
      </c>
      <c r="F49" s="87" t="s">
        <v>49</v>
      </c>
      <c r="G49" s="88" t="s">
        <v>49</v>
      </c>
      <c r="H49" s="87" t="s">
        <v>49</v>
      </c>
      <c r="I49" s="96" t="s">
        <v>50</v>
      </c>
    </row>
    <row r="50" spans="1:9" ht="18" customHeight="1">
      <c r="A50" s="88">
        <v>42</v>
      </c>
      <c r="B50" s="168">
        <v>1890120</v>
      </c>
      <c r="C50" s="172" t="s">
        <v>109</v>
      </c>
      <c r="D50" s="95">
        <f>0.048+ 0.07</f>
        <v>0.11800000000000001</v>
      </c>
      <c r="E50" s="87" t="s">
        <v>49</v>
      </c>
      <c r="F50" s="87" t="s">
        <v>49</v>
      </c>
      <c r="G50" s="88" t="s">
        <v>49</v>
      </c>
      <c r="H50" s="87" t="s">
        <v>49</v>
      </c>
      <c r="I50" s="96" t="s">
        <v>98</v>
      </c>
    </row>
    <row r="51" spans="1:9" ht="18" customHeight="1">
      <c r="A51" s="88">
        <v>43</v>
      </c>
      <c r="B51" s="85">
        <v>1118128</v>
      </c>
      <c r="C51" s="90" t="s">
        <v>111</v>
      </c>
      <c r="D51" s="95">
        <v>8.4999999999999995E-4</v>
      </c>
      <c r="E51" s="87" t="s">
        <v>49</v>
      </c>
      <c r="F51" s="87" t="s">
        <v>49</v>
      </c>
      <c r="G51" s="88" t="s">
        <v>49</v>
      </c>
      <c r="H51" s="87" t="s">
        <v>49</v>
      </c>
      <c r="I51" s="89" t="s">
        <v>112</v>
      </c>
    </row>
    <row r="52" spans="1:9" ht="18" customHeight="1">
      <c r="A52" s="88">
        <v>44</v>
      </c>
      <c r="B52" s="85">
        <v>1830280</v>
      </c>
      <c r="C52" s="90" t="s">
        <v>114</v>
      </c>
      <c r="D52" s="95">
        <f>1/24</f>
        <v>4.1666666666666664E-2</v>
      </c>
      <c r="E52" s="87" t="s">
        <v>49</v>
      </c>
      <c r="F52" s="87" t="s">
        <v>49</v>
      </c>
      <c r="G52" s="88" t="s">
        <v>49</v>
      </c>
      <c r="H52" s="87" t="s">
        <v>49</v>
      </c>
      <c r="I52" s="89" t="s">
        <v>50</v>
      </c>
    </row>
    <row r="53" spans="1:9" ht="18" customHeight="1">
      <c r="A53" s="88">
        <v>45</v>
      </c>
      <c r="B53" s="85">
        <v>1850210</v>
      </c>
      <c r="C53" s="90" t="s">
        <v>116</v>
      </c>
      <c r="D53" s="94">
        <v>1.8E-5</v>
      </c>
      <c r="E53" s="87" t="s">
        <v>49</v>
      </c>
      <c r="F53" s="87" t="s">
        <v>49</v>
      </c>
      <c r="G53" s="88" t="s">
        <v>49</v>
      </c>
      <c r="H53" s="87" t="s">
        <v>49</v>
      </c>
      <c r="I53" s="89" t="s">
        <v>112</v>
      </c>
    </row>
    <row r="54" spans="1:9" ht="19.149999999999999" customHeight="1">
      <c r="A54" s="88">
        <v>47</v>
      </c>
      <c r="B54" s="97">
        <v>1850150</v>
      </c>
      <c r="C54" s="90" t="s">
        <v>118</v>
      </c>
      <c r="D54" s="94">
        <v>5.8300000000000001E-3</v>
      </c>
      <c r="E54" s="87" t="s">
        <v>49</v>
      </c>
      <c r="F54" s="87" t="s">
        <v>49</v>
      </c>
      <c r="G54" s="88" t="s">
        <v>49</v>
      </c>
      <c r="H54" s="87" t="s">
        <v>49</v>
      </c>
      <c r="I54" s="89" t="s">
        <v>98</v>
      </c>
    </row>
    <row r="55" spans="1:9">
      <c r="A55" s="184">
        <v>48</v>
      </c>
      <c r="B55" s="85">
        <v>1816105</v>
      </c>
      <c r="C55" s="90" t="s">
        <v>120</v>
      </c>
      <c r="D55" s="95">
        <f>1/24</f>
        <v>4.1666666666666664E-2</v>
      </c>
      <c r="E55" s="87" t="s">
        <v>49</v>
      </c>
      <c r="F55" s="87" t="s">
        <v>49</v>
      </c>
      <c r="G55" s="88" t="s">
        <v>49</v>
      </c>
      <c r="H55" s="87" t="s">
        <v>49</v>
      </c>
      <c r="I55" s="96" t="s">
        <v>50</v>
      </c>
    </row>
    <row r="56" spans="1:9" ht="30" customHeight="1">
      <c r="A56" s="184">
        <v>49</v>
      </c>
      <c r="B56" s="85">
        <v>1150708</v>
      </c>
      <c r="C56" s="85" t="s">
        <v>124</v>
      </c>
      <c r="D56" s="95">
        <v>5.9999999999999995E-4</v>
      </c>
      <c r="E56" s="87" t="s">
        <v>49</v>
      </c>
      <c r="F56" s="87" t="s">
        <v>49</v>
      </c>
      <c r="G56" s="88" t="s">
        <v>49</v>
      </c>
      <c r="H56" s="87" t="s">
        <v>49</v>
      </c>
      <c r="I56" s="96" t="s">
        <v>50</v>
      </c>
    </row>
    <row r="57" spans="1:9" ht="14.25" customHeight="1">
      <c r="A57" s="333" t="s">
        <v>269</v>
      </c>
      <c r="B57" s="334"/>
      <c r="C57" s="334"/>
      <c r="D57" s="334"/>
      <c r="E57" s="334"/>
      <c r="F57" s="334"/>
      <c r="G57" s="334"/>
      <c r="H57" s="334"/>
      <c r="I57" s="335"/>
    </row>
    <row r="58" spans="1:9" ht="37.9" customHeight="1">
      <c r="A58" s="300" t="s">
        <v>287</v>
      </c>
      <c r="B58" s="301"/>
      <c r="C58" s="301"/>
      <c r="D58" s="301"/>
      <c r="E58" s="301"/>
      <c r="F58" s="301"/>
      <c r="G58" s="301"/>
      <c r="H58" s="301"/>
      <c r="I58" s="302"/>
    </row>
    <row r="59" spans="1:9">
      <c r="A59" s="332" t="s">
        <v>128</v>
      </c>
      <c r="B59" s="332"/>
      <c r="C59" s="332"/>
      <c r="D59" s="332"/>
      <c r="E59" s="191" t="s">
        <v>160</v>
      </c>
      <c r="F59" s="192"/>
      <c r="G59" s="192"/>
      <c r="H59" s="192"/>
      <c r="I59" s="193"/>
    </row>
    <row r="60" spans="1:9">
      <c r="A60" s="332"/>
      <c r="B60" s="332"/>
      <c r="C60" s="332"/>
      <c r="D60" s="332"/>
      <c r="E60" s="194"/>
      <c r="F60" s="195"/>
      <c r="G60" s="195"/>
      <c r="H60" s="195"/>
      <c r="I60" s="196"/>
    </row>
    <row r="61" spans="1:9">
      <c r="A61" s="332"/>
      <c r="B61" s="332"/>
      <c r="C61" s="332"/>
      <c r="D61" s="332"/>
      <c r="E61" s="197"/>
      <c r="F61" s="198"/>
      <c r="G61" s="198"/>
      <c r="H61" s="198"/>
      <c r="I61" s="199"/>
    </row>
    <row r="62" spans="1:9">
      <c r="A62" s="70" t="s">
        <v>130</v>
      </c>
    </row>
  </sheetData>
  <mergeCells count="13">
    <mergeCell ref="A1:C2"/>
    <mergeCell ref="D1:G2"/>
    <mergeCell ref="H1:I1"/>
    <mergeCell ref="H2:I2"/>
    <mergeCell ref="A3:C5"/>
    <mergeCell ref="D3:I3"/>
    <mergeCell ref="D4:I4"/>
    <mergeCell ref="D5:I5"/>
    <mergeCell ref="A16:D16"/>
    <mergeCell ref="A57:I57"/>
    <mergeCell ref="A58:I58"/>
    <mergeCell ref="A59:D61"/>
    <mergeCell ref="E59:I6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showWhiteSpace="0" view="pageBreakPreview" topLeftCell="A31" zoomScale="85" zoomScaleNormal="70" zoomScaleSheetLayoutView="85" zoomScalePageLayoutView="86" workbookViewId="0">
      <selection activeCell="C49" sqref="C49"/>
    </sheetView>
  </sheetViews>
  <sheetFormatPr defaultRowHeight="15"/>
  <cols>
    <col min="1" max="1" width="5.7109375" customWidth="1"/>
    <col min="2" max="2" width="12.7109375" customWidth="1"/>
    <col min="3" max="3" width="50.85546875" bestFit="1" customWidth="1"/>
    <col min="5" max="5" width="14.7109375" customWidth="1"/>
    <col min="6" max="6" width="30.7109375" customWidth="1"/>
    <col min="7" max="7" width="8.28515625" style="4" customWidth="1"/>
    <col min="8" max="8" width="10.7109375" bestFit="1" customWidth="1"/>
    <col min="9" max="9" width="9" style="1"/>
    <col min="10" max="10" width="10.7109375" customWidth="1"/>
  </cols>
  <sheetData>
    <row r="1" spans="1:10" ht="22.5" customHeight="1" thickTop="1" thickBot="1">
      <c r="A1" s="252"/>
      <c r="B1" s="253"/>
      <c r="C1" s="253"/>
      <c r="D1" s="256" t="s">
        <v>0</v>
      </c>
      <c r="E1" s="257"/>
      <c r="F1" s="257"/>
      <c r="G1" s="257"/>
      <c r="H1" s="259" t="s">
        <v>1</v>
      </c>
      <c r="I1" s="259"/>
      <c r="J1" s="260"/>
    </row>
    <row r="2" spans="1:10" ht="20.25" customHeight="1" thickTop="1" thickBot="1">
      <c r="A2" s="254"/>
      <c r="B2" s="255"/>
      <c r="C2" s="255"/>
      <c r="D2" s="258"/>
      <c r="E2" s="258"/>
      <c r="F2" s="258"/>
      <c r="G2" s="258"/>
      <c r="H2" s="221" t="s">
        <v>2</v>
      </c>
      <c r="I2" s="221"/>
      <c r="J2" s="221"/>
    </row>
    <row r="3" spans="1:10" ht="16.899999999999999" customHeight="1" thickTop="1">
      <c r="A3" s="234" t="s">
        <v>131</v>
      </c>
      <c r="B3" s="235"/>
      <c r="C3" s="236"/>
      <c r="D3" s="240" t="s">
        <v>132</v>
      </c>
      <c r="E3" s="241"/>
      <c r="F3" s="241"/>
      <c r="G3" s="241"/>
      <c r="H3" s="241"/>
      <c r="I3" s="241"/>
      <c r="J3" s="242"/>
    </row>
    <row r="4" spans="1:10" ht="19.5" customHeight="1">
      <c r="A4" s="237"/>
      <c r="B4" s="238"/>
      <c r="C4" s="239"/>
      <c r="D4" s="243" t="s">
        <v>133</v>
      </c>
      <c r="E4" s="210"/>
      <c r="F4" s="210"/>
      <c r="G4" s="210"/>
      <c r="H4" s="210"/>
      <c r="I4" s="210"/>
      <c r="J4" s="211"/>
    </row>
    <row r="5" spans="1:10" ht="16.899999999999999" customHeight="1" thickBot="1">
      <c r="A5" s="237"/>
      <c r="B5" s="238"/>
      <c r="C5" s="239"/>
      <c r="D5" s="244" t="s">
        <v>134</v>
      </c>
      <c r="E5" s="245"/>
      <c r="F5" s="245"/>
      <c r="G5" s="245"/>
      <c r="H5" s="245"/>
      <c r="I5" s="245"/>
      <c r="J5" s="246"/>
    </row>
    <row r="6" spans="1:10" ht="25.5" thickTop="1" thickBot="1">
      <c r="A6" s="137" t="s">
        <v>3</v>
      </c>
      <c r="B6" s="156" t="s">
        <v>4</v>
      </c>
      <c r="C6" s="138" t="s">
        <v>5</v>
      </c>
      <c r="D6" s="139" t="s">
        <v>6</v>
      </c>
      <c r="E6" s="140" t="s">
        <v>135</v>
      </c>
      <c r="F6" s="138" t="s">
        <v>8</v>
      </c>
      <c r="G6" s="141" t="s">
        <v>9</v>
      </c>
      <c r="H6" s="142" t="s">
        <v>10</v>
      </c>
      <c r="I6" s="138" t="s">
        <v>11</v>
      </c>
      <c r="J6" s="143" t="s">
        <v>12</v>
      </c>
    </row>
    <row r="7" spans="1:10" ht="19.149999999999999" customHeight="1" thickTop="1" thickBot="1">
      <c r="A7" s="263" t="s">
        <v>13</v>
      </c>
      <c r="B7" s="263">
        <v>2212103</v>
      </c>
      <c r="C7" s="264" t="s">
        <v>136</v>
      </c>
      <c r="D7" s="263">
        <v>1</v>
      </c>
      <c r="E7" s="26">
        <v>1115306</v>
      </c>
      <c r="F7" s="7" t="s">
        <v>15</v>
      </c>
      <c r="G7" s="263">
        <v>4.8000000000000001E-2</v>
      </c>
      <c r="H7" s="263">
        <f>G7*D7</f>
        <v>4.8000000000000001E-2</v>
      </c>
      <c r="I7" s="261" t="s">
        <v>16</v>
      </c>
      <c r="J7" s="262" t="s">
        <v>17</v>
      </c>
    </row>
    <row r="8" spans="1:10" ht="27.75" customHeight="1" thickBot="1">
      <c r="A8" s="207"/>
      <c r="B8" s="207"/>
      <c r="C8" s="233"/>
      <c r="D8" s="207"/>
      <c r="E8" s="77">
        <v>1115310</v>
      </c>
      <c r="F8" s="77" t="s">
        <v>18</v>
      </c>
      <c r="G8" s="207"/>
      <c r="H8" s="207"/>
      <c r="I8" s="229"/>
      <c r="J8" s="231"/>
    </row>
    <row r="9" spans="1:10" ht="19.149999999999999" customHeight="1" thickBot="1">
      <c r="A9" s="78" t="s">
        <v>19</v>
      </c>
      <c r="B9" s="77">
        <v>2212106</v>
      </c>
      <c r="C9" s="19" t="s">
        <v>14</v>
      </c>
      <c r="D9" s="77">
        <v>1</v>
      </c>
      <c r="E9" s="77">
        <v>1115310</v>
      </c>
      <c r="F9" s="27" t="s">
        <v>21</v>
      </c>
      <c r="G9" s="77">
        <v>4.2000000000000003E-2</v>
      </c>
      <c r="H9" s="77">
        <f>G9*D9</f>
        <v>4.2000000000000003E-2</v>
      </c>
      <c r="I9" s="28" t="s">
        <v>16</v>
      </c>
      <c r="J9" s="35" t="s">
        <v>17</v>
      </c>
    </row>
    <row r="10" spans="1:10" ht="19.149999999999999" customHeight="1" thickBot="1">
      <c r="A10" s="78" t="s">
        <v>22</v>
      </c>
      <c r="B10" s="77">
        <v>2212112</v>
      </c>
      <c r="C10" s="83" t="s">
        <v>23</v>
      </c>
      <c r="D10" s="77">
        <v>1</v>
      </c>
      <c r="E10" s="77">
        <v>1115310</v>
      </c>
      <c r="F10" s="27" t="s">
        <v>21</v>
      </c>
      <c r="G10" s="77">
        <v>2.1000000000000001E-2</v>
      </c>
      <c r="H10" s="77">
        <f t="shared" ref="H10:H22" si="0">G10*D10</f>
        <v>2.1000000000000001E-2</v>
      </c>
      <c r="I10" s="28" t="s">
        <v>16</v>
      </c>
      <c r="J10" s="35" t="s">
        <v>17</v>
      </c>
    </row>
    <row r="11" spans="1:10" ht="19.149999999999999" customHeight="1" thickBot="1">
      <c r="A11" s="78" t="s">
        <v>24</v>
      </c>
      <c r="B11" s="77">
        <v>2212109</v>
      </c>
      <c r="C11" s="83" t="s">
        <v>20</v>
      </c>
      <c r="D11" s="77">
        <v>1</v>
      </c>
      <c r="E11" s="77">
        <v>1115310</v>
      </c>
      <c r="F11" s="29" t="s">
        <v>21</v>
      </c>
      <c r="G11" s="77">
        <v>0.03</v>
      </c>
      <c r="H11" s="77">
        <f t="shared" si="0"/>
        <v>0.03</v>
      </c>
      <c r="I11" s="28" t="s">
        <v>16</v>
      </c>
      <c r="J11" s="35" t="s">
        <v>17</v>
      </c>
    </row>
    <row r="12" spans="1:10" ht="19.149999999999999" customHeight="1" thickBot="1">
      <c r="A12" s="78" t="s">
        <v>26</v>
      </c>
      <c r="B12" s="77">
        <v>2212118</v>
      </c>
      <c r="C12" s="83" t="s">
        <v>27</v>
      </c>
      <c r="D12" s="77">
        <v>2</v>
      </c>
      <c r="E12" s="77">
        <v>1115310</v>
      </c>
      <c r="F12" s="29" t="s">
        <v>21</v>
      </c>
      <c r="G12" s="77">
        <v>5.4999999999999997E-3</v>
      </c>
      <c r="H12" s="77">
        <f t="shared" si="0"/>
        <v>1.0999999999999999E-2</v>
      </c>
      <c r="I12" s="28" t="s">
        <v>16</v>
      </c>
      <c r="J12" s="35" t="s">
        <v>17</v>
      </c>
    </row>
    <row r="13" spans="1:10" ht="19.149999999999999" customHeight="1" thickBot="1">
      <c r="A13" s="78" t="s">
        <v>28</v>
      </c>
      <c r="B13" s="77">
        <v>2212121</v>
      </c>
      <c r="C13" s="83" t="s">
        <v>29</v>
      </c>
      <c r="D13" s="77">
        <v>1</v>
      </c>
      <c r="E13" s="77">
        <v>1115310</v>
      </c>
      <c r="F13" s="29" t="s">
        <v>21</v>
      </c>
      <c r="G13" s="77">
        <v>4.0000000000000001E-3</v>
      </c>
      <c r="H13" s="77">
        <f t="shared" si="0"/>
        <v>4.0000000000000001E-3</v>
      </c>
      <c r="I13" s="28" t="s">
        <v>16</v>
      </c>
      <c r="J13" s="35" t="s">
        <v>17</v>
      </c>
    </row>
    <row r="14" spans="1:10" ht="19.149999999999999" customHeight="1" thickBot="1">
      <c r="A14" s="78" t="s">
        <v>30</v>
      </c>
      <c r="B14" s="77">
        <v>2212142</v>
      </c>
      <c r="C14" s="83" t="s">
        <v>137</v>
      </c>
      <c r="D14" s="77">
        <v>1</v>
      </c>
      <c r="E14" s="77">
        <v>1115310</v>
      </c>
      <c r="F14" s="29" t="s">
        <v>21</v>
      </c>
      <c r="G14" s="77">
        <v>8.6E-3</v>
      </c>
      <c r="H14" s="77">
        <f t="shared" si="0"/>
        <v>8.6E-3</v>
      </c>
      <c r="I14" s="28" t="s">
        <v>16</v>
      </c>
      <c r="J14" s="77" t="s">
        <v>138</v>
      </c>
    </row>
    <row r="15" spans="1:10" ht="19.149999999999999" customHeight="1" thickBot="1">
      <c r="A15" s="78" t="s">
        <v>33</v>
      </c>
      <c r="B15" s="77">
        <v>2212145</v>
      </c>
      <c r="C15" s="83" t="s">
        <v>139</v>
      </c>
      <c r="D15" s="77">
        <v>1</v>
      </c>
      <c r="E15" s="77">
        <v>1115310</v>
      </c>
      <c r="F15" s="29" t="s">
        <v>21</v>
      </c>
      <c r="G15" s="77">
        <v>5.1000000000000004E-3</v>
      </c>
      <c r="H15" s="77">
        <f t="shared" si="0"/>
        <v>5.1000000000000004E-3</v>
      </c>
      <c r="I15" s="28" t="s">
        <v>16</v>
      </c>
      <c r="J15" s="77" t="s">
        <v>138</v>
      </c>
    </row>
    <row r="16" spans="1:10" ht="19.149999999999999" customHeight="1" thickBot="1">
      <c r="A16" s="78" t="s">
        <v>35</v>
      </c>
      <c r="B16" s="77">
        <v>2212148</v>
      </c>
      <c r="C16" s="83" t="s">
        <v>140</v>
      </c>
      <c r="D16" s="77">
        <v>1</v>
      </c>
      <c r="E16" s="77">
        <v>1115310</v>
      </c>
      <c r="F16" s="29" t="s">
        <v>21</v>
      </c>
      <c r="G16" s="77">
        <v>1.72E-3</v>
      </c>
      <c r="H16" s="77">
        <f t="shared" si="0"/>
        <v>1.72E-3</v>
      </c>
      <c r="I16" s="28" t="s">
        <v>16</v>
      </c>
      <c r="J16" s="77" t="s">
        <v>138</v>
      </c>
    </row>
    <row r="17" spans="1:10" ht="19.149999999999999" customHeight="1" thickBot="1">
      <c r="A17" s="78" t="s">
        <v>38</v>
      </c>
      <c r="B17" s="77">
        <v>2212130</v>
      </c>
      <c r="C17" s="83" t="s">
        <v>31</v>
      </c>
      <c r="D17" s="77">
        <v>1</v>
      </c>
      <c r="E17" s="77">
        <v>1115310</v>
      </c>
      <c r="F17" s="29" t="s">
        <v>21</v>
      </c>
      <c r="G17" s="77">
        <v>3.0000000000000001E-3</v>
      </c>
      <c r="H17" s="77">
        <f t="shared" si="0"/>
        <v>3.0000000000000001E-3</v>
      </c>
      <c r="I17" s="28" t="s">
        <v>16</v>
      </c>
      <c r="J17" s="77" t="s">
        <v>32</v>
      </c>
    </row>
    <row r="18" spans="1:10" ht="19.149999999999999" customHeight="1" thickBot="1">
      <c r="A18" s="81" t="s">
        <v>141</v>
      </c>
      <c r="B18" s="16">
        <v>2212166</v>
      </c>
      <c r="C18" s="30" t="s">
        <v>36</v>
      </c>
      <c r="D18" s="16">
        <v>1</v>
      </c>
      <c r="E18" s="16">
        <v>1115310</v>
      </c>
      <c r="F18" s="29" t="s">
        <v>21</v>
      </c>
      <c r="G18" s="16">
        <v>2.5000000000000001E-3</v>
      </c>
      <c r="H18" s="77">
        <f t="shared" si="0"/>
        <v>2.5000000000000001E-3</v>
      </c>
      <c r="I18" s="31" t="s">
        <v>16</v>
      </c>
      <c r="J18" s="16" t="s">
        <v>37</v>
      </c>
    </row>
    <row r="19" spans="1:10" ht="19.149999999999999" customHeight="1" thickBot="1">
      <c r="A19" s="79" t="s">
        <v>142</v>
      </c>
      <c r="B19" s="79">
        <v>2212190</v>
      </c>
      <c r="C19" s="82" t="s">
        <v>39</v>
      </c>
      <c r="D19" s="79">
        <v>1</v>
      </c>
      <c r="E19" s="79">
        <v>1115310</v>
      </c>
      <c r="F19" s="32" t="s">
        <v>21</v>
      </c>
      <c r="G19" s="17">
        <v>2.5000000000000001E-4</v>
      </c>
      <c r="H19" s="77">
        <f t="shared" si="0"/>
        <v>2.5000000000000001E-4</v>
      </c>
      <c r="I19" s="44" t="s">
        <v>16</v>
      </c>
      <c r="J19" s="17" t="s">
        <v>40</v>
      </c>
    </row>
    <row r="20" spans="1:10" ht="19.149999999999999" customHeight="1" thickBot="1">
      <c r="A20" s="222" t="s">
        <v>41</v>
      </c>
      <c r="B20" s="223"/>
      <c r="C20" s="223"/>
      <c r="D20" s="224"/>
      <c r="E20" s="26" t="s">
        <v>42</v>
      </c>
      <c r="F20" s="77" t="s">
        <v>15</v>
      </c>
      <c r="G20" s="206"/>
      <c r="H20" s="206">
        <f>SUM(H7:H19)</f>
        <v>0.17717000000000002</v>
      </c>
      <c r="I20" s="228" t="s">
        <v>16</v>
      </c>
      <c r="J20" s="77" t="s">
        <v>43</v>
      </c>
    </row>
    <row r="21" spans="1:10" ht="27.75" customHeight="1" thickBot="1">
      <c r="A21" s="225"/>
      <c r="B21" s="226"/>
      <c r="C21" s="226"/>
      <c r="D21" s="227"/>
      <c r="E21" s="17">
        <v>1115310</v>
      </c>
      <c r="F21" s="77" t="s">
        <v>18</v>
      </c>
      <c r="G21" s="207"/>
      <c r="H21" s="207"/>
      <c r="I21" s="229"/>
      <c r="J21" s="77" t="s">
        <v>44</v>
      </c>
    </row>
    <row r="22" spans="1:10" ht="28.15" customHeight="1" thickBot="1">
      <c r="A22" s="17">
        <v>13</v>
      </c>
      <c r="B22" s="18">
        <v>2212157</v>
      </c>
      <c r="C22" s="12" t="s">
        <v>45</v>
      </c>
      <c r="D22" s="18">
        <v>1</v>
      </c>
      <c r="E22" s="18">
        <v>1115300</v>
      </c>
      <c r="F22" s="77" t="s">
        <v>46</v>
      </c>
      <c r="G22" s="77">
        <v>2.1000000000000001E-2</v>
      </c>
      <c r="H22" s="77">
        <f t="shared" si="0"/>
        <v>2.1000000000000001E-2</v>
      </c>
      <c r="I22" s="28" t="s">
        <v>16</v>
      </c>
      <c r="J22" s="18" t="s">
        <v>47</v>
      </c>
    </row>
    <row r="23" spans="1:10" ht="19.149999999999999" customHeight="1" thickBot="1">
      <c r="A23" s="17">
        <v>14</v>
      </c>
      <c r="B23" s="18">
        <v>1412206</v>
      </c>
      <c r="C23" s="12" t="s">
        <v>48</v>
      </c>
      <c r="D23" s="18">
        <v>2</v>
      </c>
      <c r="E23" s="18" t="s">
        <v>49</v>
      </c>
      <c r="F23" s="34" t="s">
        <v>49</v>
      </c>
      <c r="G23" s="18" t="s">
        <v>49</v>
      </c>
      <c r="H23" s="18" t="s">
        <v>49</v>
      </c>
      <c r="I23" s="33" t="s">
        <v>50</v>
      </c>
      <c r="J23" s="18" t="s">
        <v>51</v>
      </c>
    </row>
    <row r="24" spans="1:10" ht="19.149999999999999" customHeight="1" thickBot="1">
      <c r="A24" s="17">
        <v>15</v>
      </c>
      <c r="B24" s="77">
        <v>1412216</v>
      </c>
      <c r="C24" s="83" t="s">
        <v>52</v>
      </c>
      <c r="D24" s="77">
        <v>6</v>
      </c>
      <c r="E24" s="77" t="s">
        <v>49</v>
      </c>
      <c r="F24" s="77" t="s">
        <v>49</v>
      </c>
      <c r="G24" s="77" t="s">
        <v>49</v>
      </c>
      <c r="H24" s="77" t="s">
        <v>49</v>
      </c>
      <c r="I24" s="28" t="s">
        <v>50</v>
      </c>
      <c r="J24" s="18" t="s">
        <v>53</v>
      </c>
    </row>
    <row r="25" spans="1:10" ht="31.5" customHeight="1" thickBot="1">
      <c r="A25" s="17">
        <v>16</v>
      </c>
      <c r="B25" s="77">
        <v>1412226</v>
      </c>
      <c r="C25" s="83" t="s">
        <v>54</v>
      </c>
      <c r="D25" s="77">
        <v>1</v>
      </c>
      <c r="E25" s="77" t="s">
        <v>49</v>
      </c>
      <c r="F25" s="77" t="s">
        <v>49</v>
      </c>
      <c r="G25" s="77" t="s">
        <v>49</v>
      </c>
      <c r="H25" s="77" t="s">
        <v>49</v>
      </c>
      <c r="I25" s="28" t="s">
        <v>50</v>
      </c>
      <c r="J25" s="77" t="s">
        <v>55</v>
      </c>
    </row>
    <row r="26" spans="1:10" ht="30" customHeight="1" thickBot="1">
      <c r="A26" s="17">
        <v>17</v>
      </c>
      <c r="B26" s="77">
        <v>1412222</v>
      </c>
      <c r="C26" s="83" t="s">
        <v>143</v>
      </c>
      <c r="D26" s="77">
        <v>1</v>
      </c>
      <c r="E26" s="77" t="s">
        <v>49</v>
      </c>
      <c r="F26" s="77" t="s">
        <v>49</v>
      </c>
      <c r="G26" s="77" t="s">
        <v>49</v>
      </c>
      <c r="H26" s="77" t="s">
        <v>49</v>
      </c>
      <c r="I26" s="28" t="s">
        <v>50</v>
      </c>
      <c r="J26" s="77" t="s">
        <v>144</v>
      </c>
    </row>
    <row r="27" spans="1:10" ht="19.149999999999999" customHeight="1" thickBot="1">
      <c r="A27" s="206" t="s">
        <v>145</v>
      </c>
      <c r="B27" s="77">
        <v>1412232</v>
      </c>
      <c r="C27" s="83" t="s">
        <v>57</v>
      </c>
      <c r="D27" s="77">
        <v>1</v>
      </c>
      <c r="E27" s="77" t="s">
        <v>49</v>
      </c>
      <c r="F27" s="77" t="s">
        <v>49</v>
      </c>
      <c r="G27" s="77" t="s">
        <v>49</v>
      </c>
      <c r="H27" s="77" t="s">
        <v>49</v>
      </c>
      <c r="I27" s="28" t="s">
        <v>50</v>
      </c>
      <c r="J27" s="77" t="s">
        <v>58</v>
      </c>
    </row>
    <row r="28" spans="1:10" ht="19.149999999999999" customHeight="1" thickBot="1">
      <c r="A28" s="207"/>
      <c r="B28" s="77">
        <v>1412231</v>
      </c>
      <c r="C28" s="83" t="s">
        <v>59</v>
      </c>
      <c r="D28" s="77">
        <v>1</v>
      </c>
      <c r="E28" s="77" t="s">
        <v>49</v>
      </c>
      <c r="F28" s="77" t="s">
        <v>49</v>
      </c>
      <c r="G28" s="77" t="s">
        <v>49</v>
      </c>
      <c r="H28" s="77" t="s">
        <v>49</v>
      </c>
      <c r="I28" s="28" t="s">
        <v>50</v>
      </c>
      <c r="J28" s="77" t="s">
        <v>60</v>
      </c>
    </row>
    <row r="29" spans="1:10" ht="19.149999999999999" customHeight="1" thickBot="1">
      <c r="A29" s="206" t="s">
        <v>146</v>
      </c>
      <c r="B29" s="77">
        <v>1412238</v>
      </c>
      <c r="C29" s="83" t="s">
        <v>62</v>
      </c>
      <c r="D29" s="77">
        <v>1</v>
      </c>
      <c r="E29" s="77" t="s">
        <v>49</v>
      </c>
      <c r="F29" s="77" t="s">
        <v>49</v>
      </c>
      <c r="G29" s="77" t="s">
        <v>49</v>
      </c>
      <c r="H29" s="77" t="s">
        <v>49</v>
      </c>
      <c r="I29" s="28" t="s">
        <v>50</v>
      </c>
      <c r="J29" s="77" t="s">
        <v>63</v>
      </c>
    </row>
    <row r="30" spans="1:10" ht="19.149999999999999" customHeight="1" thickBot="1">
      <c r="A30" s="207"/>
      <c r="B30" s="77">
        <v>1412236</v>
      </c>
      <c r="C30" s="83" t="s">
        <v>64</v>
      </c>
      <c r="D30" s="77">
        <v>1</v>
      </c>
      <c r="E30" s="77" t="s">
        <v>49</v>
      </c>
      <c r="F30" s="77" t="s">
        <v>49</v>
      </c>
      <c r="G30" s="77" t="s">
        <v>49</v>
      </c>
      <c r="H30" s="77" t="s">
        <v>49</v>
      </c>
      <c r="I30" s="28" t="s">
        <v>50</v>
      </c>
      <c r="J30" s="77" t="s">
        <v>65</v>
      </c>
    </row>
    <row r="31" spans="1:10" ht="19.149999999999999" customHeight="1" thickBot="1">
      <c r="A31" s="78">
        <v>20</v>
      </c>
      <c r="B31" s="77">
        <v>1412241</v>
      </c>
      <c r="C31" s="83" t="s">
        <v>147</v>
      </c>
      <c r="D31" s="77">
        <v>4</v>
      </c>
      <c r="E31" s="77" t="s">
        <v>49</v>
      </c>
      <c r="F31" s="77" t="s">
        <v>49</v>
      </c>
      <c r="G31" s="77" t="s">
        <v>49</v>
      </c>
      <c r="H31" s="77" t="s">
        <v>49</v>
      </c>
      <c r="I31" s="28" t="s">
        <v>50</v>
      </c>
      <c r="J31" s="77" t="s">
        <v>148</v>
      </c>
    </row>
    <row r="32" spans="1:10" ht="28.15" customHeight="1" thickBot="1">
      <c r="A32" s="78">
        <v>21</v>
      </c>
      <c r="B32" s="77">
        <v>1412242</v>
      </c>
      <c r="C32" s="83" t="s">
        <v>149</v>
      </c>
      <c r="D32" s="77">
        <v>1</v>
      </c>
      <c r="E32" s="77" t="s">
        <v>49</v>
      </c>
      <c r="F32" s="77" t="s">
        <v>49</v>
      </c>
      <c r="G32" s="77" t="s">
        <v>49</v>
      </c>
      <c r="H32" s="77" t="s">
        <v>49</v>
      </c>
      <c r="I32" s="28" t="s">
        <v>50</v>
      </c>
      <c r="J32" s="77" t="s">
        <v>67</v>
      </c>
    </row>
    <row r="33" spans="1:10" ht="28.5" customHeight="1" thickBot="1">
      <c r="A33" s="78">
        <v>22</v>
      </c>
      <c r="B33" s="77">
        <v>1412246</v>
      </c>
      <c r="C33" s="83" t="s">
        <v>150</v>
      </c>
      <c r="D33" s="77">
        <v>1</v>
      </c>
      <c r="E33" s="77" t="s">
        <v>49</v>
      </c>
      <c r="F33" s="77" t="s">
        <v>49</v>
      </c>
      <c r="G33" s="77" t="s">
        <v>49</v>
      </c>
      <c r="H33" s="77" t="s">
        <v>49</v>
      </c>
      <c r="I33" s="28" t="s">
        <v>50</v>
      </c>
      <c r="J33" s="77" t="s">
        <v>69</v>
      </c>
    </row>
    <row r="34" spans="1:10" ht="19.149999999999999" customHeight="1" thickBot="1">
      <c r="A34" s="78">
        <v>23</v>
      </c>
      <c r="B34" s="35">
        <v>1412252</v>
      </c>
      <c r="C34" s="83" t="s">
        <v>70</v>
      </c>
      <c r="D34" s="77">
        <v>1</v>
      </c>
      <c r="E34" s="77" t="s">
        <v>49</v>
      </c>
      <c r="F34" s="77" t="s">
        <v>49</v>
      </c>
      <c r="G34" s="77" t="s">
        <v>49</v>
      </c>
      <c r="H34" s="77" t="s">
        <v>49</v>
      </c>
      <c r="I34" s="28" t="s">
        <v>50</v>
      </c>
      <c r="J34" s="77" t="s">
        <v>71</v>
      </c>
    </row>
    <row r="35" spans="1:10" ht="36.75" customHeight="1" thickBot="1">
      <c r="A35" s="78">
        <v>24</v>
      </c>
      <c r="B35" s="35">
        <v>1412344</v>
      </c>
      <c r="C35" s="83" t="s">
        <v>151</v>
      </c>
      <c r="D35" s="77">
        <v>1</v>
      </c>
      <c r="E35" s="77" t="s">
        <v>49</v>
      </c>
      <c r="F35" s="77" t="s">
        <v>49</v>
      </c>
      <c r="G35" s="77" t="s">
        <v>49</v>
      </c>
      <c r="H35" s="77" t="s">
        <v>49</v>
      </c>
      <c r="I35" s="28" t="s">
        <v>50</v>
      </c>
      <c r="J35" s="77" t="s">
        <v>152</v>
      </c>
    </row>
    <row r="36" spans="1:10" ht="19.149999999999999" customHeight="1" thickBot="1">
      <c r="A36" s="78">
        <v>25</v>
      </c>
      <c r="B36" s="77">
        <v>1412256</v>
      </c>
      <c r="C36" s="83" t="s">
        <v>72</v>
      </c>
      <c r="D36" s="77">
        <v>1</v>
      </c>
      <c r="E36" s="77" t="s">
        <v>49</v>
      </c>
      <c r="F36" s="77" t="s">
        <v>49</v>
      </c>
      <c r="G36" s="77" t="s">
        <v>49</v>
      </c>
      <c r="H36" s="77" t="s">
        <v>49</v>
      </c>
      <c r="I36" s="28" t="s">
        <v>50</v>
      </c>
      <c r="J36" s="77" t="s">
        <v>73</v>
      </c>
    </row>
    <row r="37" spans="1:10" ht="19.149999999999999" customHeight="1" thickBot="1">
      <c r="A37" s="78">
        <v>26</v>
      </c>
      <c r="B37" s="77">
        <v>1412572</v>
      </c>
      <c r="C37" s="83" t="s">
        <v>74</v>
      </c>
      <c r="D37" s="77">
        <v>1</v>
      </c>
      <c r="E37" s="77" t="s">
        <v>49</v>
      </c>
      <c r="F37" s="77" t="s">
        <v>49</v>
      </c>
      <c r="G37" s="77" t="s">
        <v>49</v>
      </c>
      <c r="H37" s="77" t="s">
        <v>49</v>
      </c>
      <c r="I37" s="28" t="s">
        <v>50</v>
      </c>
      <c r="J37" s="77" t="s">
        <v>75</v>
      </c>
    </row>
    <row r="38" spans="1:10" ht="19.149999999999999" customHeight="1" thickBot="1">
      <c r="A38" s="78">
        <v>27</v>
      </c>
      <c r="B38" s="77">
        <v>1412262</v>
      </c>
      <c r="C38" s="83" t="s">
        <v>76</v>
      </c>
      <c r="D38" s="77">
        <v>1</v>
      </c>
      <c r="E38" s="77" t="s">
        <v>49</v>
      </c>
      <c r="F38" s="77" t="s">
        <v>49</v>
      </c>
      <c r="G38" s="77" t="s">
        <v>49</v>
      </c>
      <c r="H38" s="77" t="s">
        <v>49</v>
      </c>
      <c r="I38" s="28" t="s">
        <v>50</v>
      </c>
      <c r="J38" s="77" t="s">
        <v>77</v>
      </c>
    </row>
    <row r="39" spans="1:10" ht="19.149999999999999" customHeight="1" thickBot="1">
      <c r="A39" s="78">
        <v>28</v>
      </c>
      <c r="B39" s="77">
        <v>1412266</v>
      </c>
      <c r="C39" s="83" t="s">
        <v>78</v>
      </c>
      <c r="D39" s="77">
        <v>1</v>
      </c>
      <c r="E39" s="77" t="s">
        <v>49</v>
      </c>
      <c r="F39" s="77" t="s">
        <v>49</v>
      </c>
      <c r="G39" s="77" t="s">
        <v>49</v>
      </c>
      <c r="H39" s="77" t="s">
        <v>49</v>
      </c>
      <c r="I39" s="28" t="s">
        <v>50</v>
      </c>
      <c r="J39" s="77" t="s">
        <v>79</v>
      </c>
    </row>
    <row r="40" spans="1:10" ht="19.149999999999999" customHeight="1" thickBot="1">
      <c r="A40" s="78">
        <v>29</v>
      </c>
      <c r="B40" s="77">
        <v>1412272</v>
      </c>
      <c r="C40" s="83" t="s">
        <v>80</v>
      </c>
      <c r="D40" s="77">
        <v>2</v>
      </c>
      <c r="E40" s="77" t="s">
        <v>49</v>
      </c>
      <c r="F40" s="77" t="s">
        <v>49</v>
      </c>
      <c r="G40" s="77" t="s">
        <v>49</v>
      </c>
      <c r="H40" s="77" t="s">
        <v>49</v>
      </c>
      <c r="I40" s="28" t="s">
        <v>50</v>
      </c>
      <c r="J40" s="77" t="s">
        <v>81</v>
      </c>
    </row>
    <row r="41" spans="1:10" ht="19.149999999999999" customHeight="1" thickBot="1">
      <c r="A41" s="78">
        <v>30</v>
      </c>
      <c r="B41" s="77">
        <v>1412276</v>
      </c>
      <c r="C41" s="83" t="s">
        <v>82</v>
      </c>
      <c r="D41" s="77">
        <v>4</v>
      </c>
      <c r="E41" s="77" t="s">
        <v>49</v>
      </c>
      <c r="F41" s="77" t="s">
        <v>49</v>
      </c>
      <c r="G41" s="77" t="s">
        <v>49</v>
      </c>
      <c r="H41" s="77" t="s">
        <v>49</v>
      </c>
      <c r="I41" s="28" t="s">
        <v>50</v>
      </c>
      <c r="J41" s="77" t="s">
        <v>83</v>
      </c>
    </row>
    <row r="42" spans="1:10" ht="19.149999999999999" customHeight="1" thickBot="1">
      <c r="A42" s="78">
        <v>31</v>
      </c>
      <c r="B42" s="77">
        <v>1412312</v>
      </c>
      <c r="C42" s="19" t="s">
        <v>84</v>
      </c>
      <c r="D42" s="7">
        <v>1</v>
      </c>
      <c r="E42" s="7" t="s">
        <v>49</v>
      </c>
      <c r="F42" s="7" t="s">
        <v>49</v>
      </c>
      <c r="G42" s="77" t="s">
        <v>49</v>
      </c>
      <c r="H42" s="7" t="s">
        <v>49</v>
      </c>
      <c r="I42" s="36" t="s">
        <v>50</v>
      </c>
      <c r="J42" s="77" t="s">
        <v>85</v>
      </c>
    </row>
    <row r="43" spans="1:10" ht="19.149999999999999" customHeight="1" thickBot="1">
      <c r="A43" s="78">
        <v>32</v>
      </c>
      <c r="B43" s="77">
        <v>1412321</v>
      </c>
      <c r="C43" s="19" t="s">
        <v>153</v>
      </c>
      <c r="D43" s="7">
        <v>1</v>
      </c>
      <c r="E43" s="7" t="s">
        <v>49</v>
      </c>
      <c r="F43" s="7" t="s">
        <v>49</v>
      </c>
      <c r="G43" s="77" t="s">
        <v>49</v>
      </c>
      <c r="H43" s="7" t="s">
        <v>49</v>
      </c>
      <c r="I43" s="36" t="s">
        <v>50</v>
      </c>
      <c r="J43" s="77" t="s">
        <v>154</v>
      </c>
    </row>
    <row r="44" spans="1:10" ht="19.149999999999999" customHeight="1" thickBot="1">
      <c r="A44" s="78">
        <v>33</v>
      </c>
      <c r="B44" s="77">
        <v>1412322</v>
      </c>
      <c r="C44" s="19" t="s">
        <v>155</v>
      </c>
      <c r="D44" s="7">
        <v>1</v>
      </c>
      <c r="E44" s="7" t="s">
        <v>49</v>
      </c>
      <c r="F44" s="7" t="s">
        <v>49</v>
      </c>
      <c r="G44" s="77" t="s">
        <v>49</v>
      </c>
      <c r="H44" s="7" t="s">
        <v>49</v>
      </c>
      <c r="I44" s="36" t="s">
        <v>50</v>
      </c>
      <c r="J44" s="77" t="s">
        <v>88</v>
      </c>
    </row>
    <row r="45" spans="1:10" ht="19.149999999999999" customHeight="1" thickBot="1">
      <c r="A45" s="78">
        <v>34</v>
      </c>
      <c r="B45" s="77">
        <v>1412326</v>
      </c>
      <c r="C45" s="19" t="s">
        <v>89</v>
      </c>
      <c r="D45" s="7">
        <v>2</v>
      </c>
      <c r="E45" s="7" t="s">
        <v>49</v>
      </c>
      <c r="F45" s="7" t="s">
        <v>49</v>
      </c>
      <c r="G45" s="77" t="s">
        <v>49</v>
      </c>
      <c r="H45" s="7" t="s">
        <v>49</v>
      </c>
      <c r="I45" s="36" t="s">
        <v>50</v>
      </c>
      <c r="J45" s="77" t="s">
        <v>90</v>
      </c>
    </row>
    <row r="46" spans="1:10" ht="19.149999999999999" customHeight="1" thickBot="1">
      <c r="A46" s="78">
        <v>35</v>
      </c>
      <c r="B46" s="77">
        <v>1412332</v>
      </c>
      <c r="C46" s="19" t="s">
        <v>91</v>
      </c>
      <c r="D46" s="7">
        <v>1</v>
      </c>
      <c r="E46" s="7" t="s">
        <v>49</v>
      </c>
      <c r="F46" s="37"/>
      <c r="G46" s="77" t="s">
        <v>49</v>
      </c>
      <c r="H46" s="7" t="s">
        <v>49</v>
      </c>
      <c r="I46" s="36" t="s">
        <v>50</v>
      </c>
      <c r="J46" s="77" t="s">
        <v>92</v>
      </c>
    </row>
    <row r="47" spans="1:10" ht="26.25" thickBot="1">
      <c r="A47" s="78">
        <v>36</v>
      </c>
      <c r="B47" s="77">
        <v>1412329</v>
      </c>
      <c r="C47" s="83" t="s">
        <v>156</v>
      </c>
      <c r="D47" s="7">
        <v>1</v>
      </c>
      <c r="E47" s="7" t="s">
        <v>49</v>
      </c>
      <c r="F47" s="7" t="s">
        <v>49</v>
      </c>
      <c r="G47" s="77" t="s">
        <v>49</v>
      </c>
      <c r="H47" s="7" t="s">
        <v>49</v>
      </c>
      <c r="I47" s="36" t="s">
        <v>50</v>
      </c>
      <c r="J47" s="77" t="s">
        <v>157</v>
      </c>
    </row>
    <row r="48" spans="1:10" ht="19.149999999999999" customHeight="1" thickBot="1">
      <c r="A48" s="78">
        <v>37</v>
      </c>
      <c r="B48" s="77">
        <v>1890130</v>
      </c>
      <c r="C48" s="38" t="s">
        <v>95</v>
      </c>
      <c r="D48" s="7">
        <v>2</v>
      </c>
      <c r="E48" s="7" t="s">
        <v>49</v>
      </c>
      <c r="F48" s="7" t="s">
        <v>49</v>
      </c>
      <c r="G48" s="77">
        <v>8.9999999999999998E-4</v>
      </c>
      <c r="H48" s="7">
        <v>1.8E-3</v>
      </c>
      <c r="I48" s="10" t="s">
        <v>16</v>
      </c>
      <c r="J48" s="77" t="s">
        <v>96</v>
      </c>
    </row>
    <row r="49" spans="1:10" ht="18" customHeight="1" thickBot="1">
      <c r="A49" s="78">
        <v>38</v>
      </c>
      <c r="B49" s="77">
        <v>1890110</v>
      </c>
      <c r="C49" s="19" t="s">
        <v>97</v>
      </c>
      <c r="D49" s="7">
        <v>0.04</v>
      </c>
      <c r="E49" s="7" t="s">
        <v>49</v>
      </c>
      <c r="F49" s="7" t="s">
        <v>49</v>
      </c>
      <c r="G49" s="8" t="s">
        <v>49</v>
      </c>
      <c r="H49" s="9" t="s">
        <v>49</v>
      </c>
      <c r="I49" s="39" t="s">
        <v>98</v>
      </c>
      <c r="J49" s="77" t="s">
        <v>99</v>
      </c>
    </row>
    <row r="50" spans="1:10" ht="17.25" customHeight="1" thickBot="1">
      <c r="A50" s="78">
        <v>39</v>
      </c>
      <c r="B50" s="77">
        <v>1810158</v>
      </c>
      <c r="C50" s="83" t="s">
        <v>100</v>
      </c>
      <c r="D50" s="11">
        <f>(0.4*0.423)/2</f>
        <v>8.4600000000000009E-2</v>
      </c>
      <c r="E50" s="7" t="s">
        <v>49</v>
      </c>
      <c r="F50" s="7" t="s">
        <v>49</v>
      </c>
      <c r="G50" s="77" t="s">
        <v>49</v>
      </c>
      <c r="H50" s="7" t="s">
        <v>49</v>
      </c>
      <c r="I50" s="10" t="s">
        <v>101</v>
      </c>
      <c r="J50" s="77" t="s">
        <v>102</v>
      </c>
    </row>
    <row r="51" spans="1:10" ht="18" customHeight="1" thickBot="1">
      <c r="A51" s="78">
        <v>40</v>
      </c>
      <c r="B51" s="77">
        <v>1812158</v>
      </c>
      <c r="C51" s="83" t="s">
        <v>103</v>
      </c>
      <c r="D51" s="11">
        <f>(0.4*0.402)/2</f>
        <v>8.0400000000000013E-2</v>
      </c>
      <c r="E51" s="7" t="s">
        <v>49</v>
      </c>
      <c r="F51" s="7" t="s">
        <v>49</v>
      </c>
      <c r="G51" s="77" t="s">
        <v>49</v>
      </c>
      <c r="H51" s="7" t="s">
        <v>49</v>
      </c>
      <c r="I51" s="10" t="s">
        <v>101</v>
      </c>
      <c r="J51" s="77" t="s">
        <v>104</v>
      </c>
    </row>
    <row r="52" spans="1:10" ht="19.149999999999999" customHeight="1" thickBot="1">
      <c r="A52" s="78">
        <v>41</v>
      </c>
      <c r="B52" s="77">
        <v>1816535</v>
      </c>
      <c r="C52" s="19" t="s">
        <v>105</v>
      </c>
      <c r="D52" s="6">
        <f>1/24</f>
        <v>4.1666666666666664E-2</v>
      </c>
      <c r="E52" s="7" t="s">
        <v>49</v>
      </c>
      <c r="F52" s="7" t="s">
        <v>49</v>
      </c>
      <c r="G52" s="77" t="s">
        <v>49</v>
      </c>
      <c r="H52" s="7" t="s">
        <v>49</v>
      </c>
      <c r="I52" s="36" t="s">
        <v>50</v>
      </c>
      <c r="J52" s="77" t="s">
        <v>106</v>
      </c>
    </row>
    <row r="53" spans="1:10" ht="19.149999999999999" customHeight="1" thickBot="1">
      <c r="A53" s="78">
        <v>42</v>
      </c>
      <c r="B53" s="77">
        <v>1830220</v>
      </c>
      <c r="C53" s="19" t="s">
        <v>107</v>
      </c>
      <c r="D53" s="6">
        <f>1/24</f>
        <v>4.1666666666666664E-2</v>
      </c>
      <c r="E53" s="7" t="s">
        <v>49</v>
      </c>
      <c r="F53" s="7" t="s">
        <v>49</v>
      </c>
      <c r="G53" s="77" t="s">
        <v>49</v>
      </c>
      <c r="H53" s="7" t="s">
        <v>49</v>
      </c>
      <c r="I53" s="36" t="s">
        <v>50</v>
      </c>
      <c r="J53" s="77" t="s">
        <v>108</v>
      </c>
    </row>
    <row r="54" spans="1:10" ht="19.149999999999999" customHeight="1" thickBot="1">
      <c r="A54" s="78">
        <v>43</v>
      </c>
      <c r="B54" s="77">
        <v>1890120</v>
      </c>
      <c r="C54" s="19" t="s">
        <v>109</v>
      </c>
      <c r="D54" s="6">
        <f>0.048+ 0.07</f>
        <v>0.11800000000000001</v>
      </c>
      <c r="E54" s="7" t="s">
        <v>49</v>
      </c>
      <c r="F54" s="7" t="s">
        <v>49</v>
      </c>
      <c r="G54" s="77" t="s">
        <v>49</v>
      </c>
      <c r="H54" s="7" t="s">
        <v>49</v>
      </c>
      <c r="I54" s="36" t="s">
        <v>98</v>
      </c>
      <c r="J54" s="77" t="s">
        <v>110</v>
      </c>
    </row>
    <row r="55" spans="1:10" ht="19.149999999999999" customHeight="1" thickBot="1">
      <c r="A55" s="78">
        <v>44</v>
      </c>
      <c r="B55" s="77">
        <v>1118128</v>
      </c>
      <c r="C55" s="19" t="s">
        <v>111</v>
      </c>
      <c r="D55" s="6">
        <v>8.4999999999999995E-4</v>
      </c>
      <c r="E55" s="7" t="s">
        <v>49</v>
      </c>
      <c r="F55" s="7" t="s">
        <v>49</v>
      </c>
      <c r="G55" s="77" t="s">
        <v>49</v>
      </c>
      <c r="H55" s="7" t="s">
        <v>49</v>
      </c>
      <c r="I55" s="10" t="s">
        <v>112</v>
      </c>
      <c r="J55" s="77" t="s">
        <v>113</v>
      </c>
    </row>
    <row r="56" spans="1:10" ht="19.149999999999999" customHeight="1" thickBot="1">
      <c r="A56" s="78">
        <v>45</v>
      </c>
      <c r="B56" s="77">
        <v>1830280</v>
      </c>
      <c r="C56" s="19" t="s">
        <v>114</v>
      </c>
      <c r="D56" s="6">
        <f>1/24</f>
        <v>4.1666666666666664E-2</v>
      </c>
      <c r="E56" s="7" t="s">
        <v>49</v>
      </c>
      <c r="F56" s="7" t="s">
        <v>49</v>
      </c>
      <c r="G56" s="77" t="s">
        <v>49</v>
      </c>
      <c r="H56" s="7" t="s">
        <v>49</v>
      </c>
      <c r="I56" s="10" t="s">
        <v>50</v>
      </c>
      <c r="J56" s="77" t="s">
        <v>115</v>
      </c>
    </row>
    <row r="57" spans="1:10" ht="19.149999999999999" customHeight="1" thickBot="1">
      <c r="A57" s="78">
        <v>46</v>
      </c>
      <c r="B57" s="77">
        <v>1850210</v>
      </c>
      <c r="C57" s="19" t="s">
        <v>116</v>
      </c>
      <c r="D57" s="11">
        <v>1.8E-5</v>
      </c>
      <c r="E57" s="7" t="s">
        <v>49</v>
      </c>
      <c r="F57" s="7" t="s">
        <v>49</v>
      </c>
      <c r="G57" s="77" t="s">
        <v>49</v>
      </c>
      <c r="H57" s="7" t="s">
        <v>49</v>
      </c>
      <c r="I57" s="10" t="s">
        <v>112</v>
      </c>
      <c r="J57" s="77" t="s">
        <v>117</v>
      </c>
    </row>
    <row r="58" spans="1:10" ht="19.149999999999999" customHeight="1" thickBot="1">
      <c r="A58" s="78">
        <v>47</v>
      </c>
      <c r="B58" s="62">
        <v>1850150</v>
      </c>
      <c r="C58" s="19" t="s">
        <v>118</v>
      </c>
      <c r="D58" s="11">
        <v>5.8300000000000001E-3</v>
      </c>
      <c r="E58" s="7" t="s">
        <v>49</v>
      </c>
      <c r="F58" s="7" t="s">
        <v>49</v>
      </c>
      <c r="G58" s="77" t="s">
        <v>49</v>
      </c>
      <c r="H58" s="7" t="s">
        <v>49</v>
      </c>
      <c r="I58" s="10" t="s">
        <v>98</v>
      </c>
      <c r="J58" s="77" t="s">
        <v>119</v>
      </c>
    </row>
    <row r="59" spans="1:10" ht="19.149999999999999" customHeight="1" thickBot="1">
      <c r="A59" s="78">
        <v>48</v>
      </c>
      <c r="B59" s="77">
        <v>1816105</v>
      </c>
      <c r="C59" s="19" t="s">
        <v>120</v>
      </c>
      <c r="D59" s="6">
        <f>1/24</f>
        <v>4.1666666666666664E-2</v>
      </c>
      <c r="E59" s="7" t="s">
        <v>49</v>
      </c>
      <c r="F59" s="7" t="s">
        <v>49</v>
      </c>
      <c r="G59" s="77" t="s">
        <v>49</v>
      </c>
      <c r="H59" s="7" t="s">
        <v>49</v>
      </c>
      <c r="I59" s="36" t="s">
        <v>50</v>
      </c>
      <c r="J59" s="77" t="s">
        <v>121</v>
      </c>
    </row>
    <row r="60" spans="1:10" ht="25.15" customHeight="1" thickBot="1">
      <c r="A60" s="78">
        <v>49</v>
      </c>
      <c r="B60" s="17">
        <v>1150104</v>
      </c>
      <c r="C60" s="13" t="s">
        <v>122</v>
      </c>
      <c r="D60" s="14">
        <v>2E-3</v>
      </c>
      <c r="E60" s="40" t="s">
        <v>49</v>
      </c>
      <c r="F60" s="41" t="s">
        <v>49</v>
      </c>
      <c r="G60" s="42" t="s">
        <v>49</v>
      </c>
      <c r="H60" s="41" t="s">
        <v>49</v>
      </c>
      <c r="I60" s="43" t="s">
        <v>50</v>
      </c>
      <c r="J60" s="18" t="s">
        <v>123</v>
      </c>
    </row>
    <row r="61" spans="1:10" ht="30" customHeight="1" thickBot="1">
      <c r="A61" s="78">
        <v>50</v>
      </c>
      <c r="B61" s="17">
        <v>1150708</v>
      </c>
      <c r="C61" s="15" t="s">
        <v>124</v>
      </c>
      <c r="D61" s="14">
        <v>5.9999999999999995E-4</v>
      </c>
      <c r="E61" s="40" t="s">
        <v>49</v>
      </c>
      <c r="F61" s="41" t="s">
        <v>49</v>
      </c>
      <c r="G61" s="42" t="s">
        <v>49</v>
      </c>
      <c r="H61" s="41" t="s">
        <v>49</v>
      </c>
      <c r="I61" s="43" t="s">
        <v>50</v>
      </c>
      <c r="J61" s="18" t="s">
        <v>125</v>
      </c>
    </row>
    <row r="62" spans="1:10" ht="21.4" customHeight="1">
      <c r="A62" s="247" t="s">
        <v>126</v>
      </c>
      <c r="B62" s="248"/>
      <c r="C62" s="248"/>
      <c r="D62" s="248"/>
      <c r="E62" s="248"/>
      <c r="F62" s="248"/>
      <c r="G62" s="248"/>
      <c r="H62" s="248"/>
      <c r="I62" s="248"/>
      <c r="J62" s="248"/>
    </row>
    <row r="63" spans="1:10" ht="8.65" customHeight="1">
      <c r="A63" s="248"/>
      <c r="B63" s="248"/>
      <c r="C63" s="248"/>
      <c r="D63" s="248"/>
      <c r="E63" s="248"/>
      <c r="F63" s="248"/>
      <c r="G63" s="248"/>
      <c r="H63" s="248"/>
      <c r="I63" s="248"/>
      <c r="J63" s="248"/>
    </row>
    <row r="64" spans="1:10" ht="31.15" customHeight="1">
      <c r="A64" s="249" t="s">
        <v>158</v>
      </c>
      <c r="B64" s="250"/>
      <c r="C64" s="250"/>
      <c r="D64" s="250"/>
      <c r="E64" s="250"/>
      <c r="F64" s="250"/>
      <c r="G64" s="250"/>
      <c r="H64" s="250"/>
      <c r="I64" s="250"/>
      <c r="J64" s="251"/>
    </row>
    <row r="65" spans="1:10">
      <c r="A65" s="191" t="s">
        <v>159</v>
      </c>
      <c r="B65" s="192"/>
      <c r="C65" s="192"/>
      <c r="D65" s="193"/>
      <c r="E65" s="191" t="s">
        <v>160</v>
      </c>
      <c r="F65" s="192"/>
      <c r="G65" s="192"/>
      <c r="H65" s="192"/>
      <c r="I65" s="192"/>
      <c r="J65" s="193"/>
    </row>
    <row r="66" spans="1:10">
      <c r="A66" s="194"/>
      <c r="B66" s="195"/>
      <c r="C66" s="195"/>
      <c r="D66" s="196"/>
      <c r="E66" s="194"/>
      <c r="F66" s="195"/>
      <c r="G66" s="195"/>
      <c r="H66" s="195"/>
      <c r="I66" s="195"/>
      <c r="J66" s="196"/>
    </row>
    <row r="67" spans="1:10">
      <c r="A67" s="197"/>
      <c r="B67" s="198"/>
      <c r="C67" s="198"/>
      <c r="D67" s="199"/>
      <c r="E67" s="197"/>
      <c r="F67" s="198"/>
      <c r="G67" s="198"/>
      <c r="H67" s="198"/>
      <c r="I67" s="198"/>
      <c r="J67" s="199"/>
    </row>
    <row r="68" spans="1:10">
      <c r="A68" s="70" t="s">
        <v>130</v>
      </c>
      <c r="G68"/>
      <c r="H68" s="4"/>
      <c r="J68" s="3"/>
    </row>
  </sheetData>
  <mergeCells count="26">
    <mergeCell ref="A1:C2"/>
    <mergeCell ref="D1:G2"/>
    <mergeCell ref="H1:J1"/>
    <mergeCell ref="H2:J2"/>
    <mergeCell ref="A20:D21"/>
    <mergeCell ref="G20:G21"/>
    <mergeCell ref="H20:H21"/>
    <mergeCell ref="I20:I21"/>
    <mergeCell ref="I7:I8"/>
    <mergeCell ref="J7:J8"/>
    <mergeCell ref="A7:A8"/>
    <mergeCell ref="B7:B8"/>
    <mergeCell ref="C7:C8"/>
    <mergeCell ref="D7:D8"/>
    <mergeCell ref="G7:G8"/>
    <mergeCell ref="H7:H8"/>
    <mergeCell ref="A65:D67"/>
    <mergeCell ref="E65:J67"/>
    <mergeCell ref="A3:C5"/>
    <mergeCell ref="A27:A28"/>
    <mergeCell ref="A29:A30"/>
    <mergeCell ref="D3:J3"/>
    <mergeCell ref="D4:J4"/>
    <mergeCell ref="D5:J5"/>
    <mergeCell ref="A62:J63"/>
    <mergeCell ref="A64:J64"/>
  </mergeCells>
  <printOptions horizontalCentered="1" verticalCentered="1"/>
  <pageMargins left="0.25" right="0.25" top="0.25" bottom="0.6" header="0.05" footer="0.05"/>
  <pageSetup paperSize="9" scale="35" orientation="landscape" r:id="rId1"/>
  <headerFooter>
    <oddFooter>&amp;LDoc. Code:           Rev. No.:
F730RDD013          R01&amp;CDate of Issue:
01/09/2019&amp;RPage: 
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view="pageBreakPreview" topLeftCell="A13" zoomScale="80" zoomScaleNormal="59" zoomScaleSheetLayoutView="90" workbookViewId="0">
      <selection activeCell="N22" sqref="N22"/>
    </sheetView>
  </sheetViews>
  <sheetFormatPr defaultRowHeight="15"/>
  <cols>
    <col min="1" max="1" width="4.7109375" style="1" customWidth="1"/>
    <col min="2" max="2" width="10.140625" style="1" customWidth="1"/>
    <col min="3" max="3" width="51.7109375" style="1" bestFit="1" customWidth="1"/>
    <col min="4" max="4" width="9.85546875" style="2" customWidth="1"/>
    <col min="5" max="5" width="16.5703125" bestFit="1" customWidth="1"/>
    <col min="6" max="6" width="34.7109375" customWidth="1"/>
    <col min="7" max="7" width="7.42578125" bestFit="1" customWidth="1"/>
    <col min="8" max="8" width="11.7109375" bestFit="1" customWidth="1"/>
    <col min="9" max="9" width="5.7109375" style="1" customWidth="1"/>
    <col min="10" max="10" width="10.7109375" customWidth="1"/>
  </cols>
  <sheetData>
    <row r="1" spans="1:10" ht="22.5" customHeight="1" thickTop="1" thickBot="1">
      <c r="A1" s="218"/>
      <c r="B1" s="218"/>
      <c r="C1" s="218"/>
      <c r="D1" s="219" t="s">
        <v>161</v>
      </c>
      <c r="E1" s="219"/>
      <c r="F1" s="219"/>
      <c r="G1" s="221" t="s">
        <v>1</v>
      </c>
      <c r="H1" s="221"/>
      <c r="I1" s="221"/>
      <c r="J1" s="221"/>
    </row>
    <row r="2" spans="1:10" ht="20.25" customHeight="1" thickTop="1" thickBot="1">
      <c r="A2" s="218"/>
      <c r="B2" s="218"/>
      <c r="C2" s="218"/>
      <c r="D2" s="219"/>
      <c r="E2" s="219"/>
      <c r="F2" s="219"/>
      <c r="G2" s="221" t="s">
        <v>2</v>
      </c>
      <c r="H2" s="221"/>
      <c r="I2" s="221"/>
      <c r="J2" s="221"/>
    </row>
    <row r="3" spans="1:10" ht="16.899999999999999" customHeight="1" thickTop="1">
      <c r="A3" s="277" t="s">
        <v>162</v>
      </c>
      <c r="B3" s="278"/>
      <c r="C3" s="279"/>
      <c r="D3" s="286" t="s">
        <v>163</v>
      </c>
      <c r="E3" s="287"/>
      <c r="F3" s="287"/>
      <c r="G3" s="287"/>
      <c r="H3" s="287"/>
      <c r="I3" s="287"/>
      <c r="J3" s="288"/>
    </row>
    <row r="4" spans="1:10" ht="16.899999999999999" customHeight="1">
      <c r="A4" s="280"/>
      <c r="B4" s="281"/>
      <c r="C4" s="282"/>
      <c r="D4" s="289" t="s">
        <v>164</v>
      </c>
      <c r="E4" s="290"/>
      <c r="F4" s="290"/>
      <c r="G4" s="290"/>
      <c r="H4" s="290"/>
      <c r="I4" s="290"/>
      <c r="J4" s="291"/>
    </row>
    <row r="5" spans="1:10" ht="16.899999999999999" customHeight="1" thickBot="1">
      <c r="A5" s="283"/>
      <c r="B5" s="284"/>
      <c r="C5" s="285"/>
      <c r="D5" s="292" t="s">
        <v>165</v>
      </c>
      <c r="E5" s="293"/>
      <c r="F5" s="293"/>
      <c r="G5" s="293"/>
      <c r="H5" s="293"/>
      <c r="I5" s="293"/>
      <c r="J5" s="294"/>
    </row>
    <row r="6" spans="1:10" ht="25.5" thickTop="1" thickBot="1">
      <c r="A6" s="157" t="s">
        <v>3</v>
      </c>
      <c r="B6" s="156" t="s">
        <v>4</v>
      </c>
      <c r="C6" s="158" t="s">
        <v>5</v>
      </c>
      <c r="D6" s="159" t="s">
        <v>6</v>
      </c>
      <c r="E6" s="138" t="s">
        <v>135</v>
      </c>
      <c r="F6" s="138" t="s">
        <v>8</v>
      </c>
      <c r="G6" s="160" t="s">
        <v>9</v>
      </c>
      <c r="H6" s="161" t="s">
        <v>10</v>
      </c>
      <c r="I6" s="162" t="s">
        <v>11</v>
      </c>
      <c r="J6" s="163" t="s">
        <v>12</v>
      </c>
    </row>
    <row r="7" spans="1:10" ht="30" customHeight="1" thickTop="1" thickBot="1">
      <c r="A7" s="263" t="s">
        <v>13</v>
      </c>
      <c r="B7" s="263">
        <v>2212097</v>
      </c>
      <c r="C7" s="274" t="s">
        <v>166</v>
      </c>
      <c r="D7" s="276">
        <v>1</v>
      </c>
      <c r="E7" s="26">
        <v>1115306</v>
      </c>
      <c r="F7" s="7" t="s">
        <v>15</v>
      </c>
      <c r="G7" s="263">
        <v>5.2999999999999999E-2</v>
      </c>
      <c r="H7" s="263">
        <f>G7*D7</f>
        <v>5.2999999999999999E-2</v>
      </c>
      <c r="I7" s="261" t="s">
        <v>16</v>
      </c>
      <c r="J7" s="45" t="s">
        <v>17</v>
      </c>
    </row>
    <row r="8" spans="1:10" ht="30" customHeight="1" thickBot="1">
      <c r="A8" s="207"/>
      <c r="B8" s="207"/>
      <c r="C8" s="275"/>
      <c r="D8" s="276"/>
      <c r="E8" s="77">
        <v>1115310</v>
      </c>
      <c r="F8" s="77" t="s">
        <v>18</v>
      </c>
      <c r="G8" s="207"/>
      <c r="H8" s="207"/>
      <c r="I8" s="229"/>
      <c r="J8" s="45" t="s">
        <v>17</v>
      </c>
    </row>
    <row r="9" spans="1:10" ht="18" customHeight="1" thickBot="1">
      <c r="A9" s="78" t="s">
        <v>19</v>
      </c>
      <c r="B9" s="76">
        <v>2212100</v>
      </c>
      <c r="C9" s="46" t="s">
        <v>167</v>
      </c>
      <c r="D9" s="47">
        <v>1</v>
      </c>
      <c r="E9" s="77">
        <v>1115310</v>
      </c>
      <c r="F9" s="27" t="s">
        <v>21</v>
      </c>
      <c r="G9" s="77">
        <v>0.05</v>
      </c>
      <c r="H9" s="77">
        <f>G9*D9</f>
        <v>0.05</v>
      </c>
      <c r="I9" s="28" t="s">
        <v>16</v>
      </c>
      <c r="J9" s="45" t="s">
        <v>17</v>
      </c>
    </row>
    <row r="10" spans="1:10" ht="18" customHeight="1" thickBot="1">
      <c r="A10" s="78" t="s">
        <v>22</v>
      </c>
      <c r="B10" s="76">
        <v>2212111</v>
      </c>
      <c r="C10" s="48" t="s">
        <v>168</v>
      </c>
      <c r="D10" s="49">
        <v>1</v>
      </c>
      <c r="E10" s="77">
        <v>1115310</v>
      </c>
      <c r="F10" s="27" t="s">
        <v>21</v>
      </c>
      <c r="G10" s="77">
        <v>2.3E-2</v>
      </c>
      <c r="H10" s="77">
        <f t="shared" ref="H10:H21" si="0">G10*D10</f>
        <v>2.3E-2</v>
      </c>
      <c r="I10" s="28" t="s">
        <v>16</v>
      </c>
      <c r="J10" s="45" t="s">
        <v>17</v>
      </c>
    </row>
    <row r="11" spans="1:10" ht="18" customHeight="1" thickBot="1">
      <c r="A11" s="78" t="s">
        <v>24</v>
      </c>
      <c r="B11" s="76">
        <v>2212113</v>
      </c>
      <c r="C11" s="50" t="s">
        <v>169</v>
      </c>
      <c r="D11" s="51">
        <v>1</v>
      </c>
      <c r="E11" s="77">
        <v>1115310</v>
      </c>
      <c r="F11" s="29" t="s">
        <v>21</v>
      </c>
      <c r="G11" s="77">
        <v>1.6E-2</v>
      </c>
      <c r="H11" s="77">
        <f t="shared" si="0"/>
        <v>1.6E-2</v>
      </c>
      <c r="I11" s="28" t="s">
        <v>16</v>
      </c>
      <c r="J11" s="45" t="s">
        <v>17</v>
      </c>
    </row>
    <row r="12" spans="1:10" ht="18" customHeight="1" thickBot="1">
      <c r="A12" s="78" t="s">
        <v>26</v>
      </c>
      <c r="B12" s="77">
        <v>2212114</v>
      </c>
      <c r="C12" s="52" t="s">
        <v>170</v>
      </c>
      <c r="D12" s="53">
        <v>1</v>
      </c>
      <c r="E12" s="77">
        <v>1115310</v>
      </c>
      <c r="F12" s="29" t="s">
        <v>21</v>
      </c>
      <c r="G12" s="77">
        <v>1.4500000000000001E-2</v>
      </c>
      <c r="H12" s="77">
        <f t="shared" si="0"/>
        <v>1.4500000000000001E-2</v>
      </c>
      <c r="I12" s="28" t="s">
        <v>16</v>
      </c>
      <c r="J12" s="45" t="s">
        <v>17</v>
      </c>
    </row>
    <row r="13" spans="1:10" ht="18" customHeight="1" thickBot="1">
      <c r="A13" s="78" t="s">
        <v>28</v>
      </c>
      <c r="B13" s="77">
        <v>2212116</v>
      </c>
      <c r="C13" s="83" t="s">
        <v>171</v>
      </c>
      <c r="D13" s="54">
        <v>1</v>
      </c>
      <c r="E13" s="77">
        <v>1115310</v>
      </c>
      <c r="F13" s="29" t="s">
        <v>21</v>
      </c>
      <c r="G13" s="77">
        <v>9.4999999999999998E-3</v>
      </c>
      <c r="H13" s="77">
        <f t="shared" si="0"/>
        <v>9.4999999999999998E-3</v>
      </c>
      <c r="I13" s="28" t="s">
        <v>16</v>
      </c>
      <c r="J13" s="45" t="s">
        <v>17</v>
      </c>
    </row>
    <row r="14" spans="1:10" ht="18" customHeight="1" thickBot="1">
      <c r="A14" s="78" t="s">
        <v>30</v>
      </c>
      <c r="B14" s="77">
        <v>2212124</v>
      </c>
      <c r="C14" s="83" t="s">
        <v>172</v>
      </c>
      <c r="D14" s="54">
        <v>1</v>
      </c>
      <c r="E14" s="77">
        <v>1115310</v>
      </c>
      <c r="F14" s="29" t="s">
        <v>21</v>
      </c>
      <c r="G14" s="77">
        <v>4.0000000000000001E-3</v>
      </c>
      <c r="H14" s="77">
        <f t="shared" si="0"/>
        <v>4.0000000000000001E-3</v>
      </c>
      <c r="I14" s="28" t="s">
        <v>16</v>
      </c>
      <c r="J14" s="45" t="s">
        <v>17</v>
      </c>
    </row>
    <row r="15" spans="1:10" ht="18" customHeight="1" thickBot="1">
      <c r="A15" s="78" t="s">
        <v>33</v>
      </c>
      <c r="B15" s="77">
        <v>2212142</v>
      </c>
      <c r="C15" s="83" t="s">
        <v>137</v>
      </c>
      <c r="D15" s="54">
        <v>1</v>
      </c>
      <c r="E15" s="77">
        <v>1115310</v>
      </c>
      <c r="F15" s="29" t="s">
        <v>21</v>
      </c>
      <c r="G15" s="77">
        <v>8.6E-3</v>
      </c>
      <c r="H15" s="77">
        <f t="shared" si="0"/>
        <v>8.6E-3</v>
      </c>
      <c r="I15" s="28" t="s">
        <v>16</v>
      </c>
      <c r="J15" s="77" t="s">
        <v>138</v>
      </c>
    </row>
    <row r="16" spans="1:10" ht="18" customHeight="1" thickBot="1">
      <c r="A16" s="81" t="s">
        <v>35</v>
      </c>
      <c r="B16" s="16">
        <v>2212144</v>
      </c>
      <c r="C16" s="30" t="s">
        <v>173</v>
      </c>
      <c r="D16" s="51">
        <v>1</v>
      </c>
      <c r="E16" s="16">
        <v>1115310</v>
      </c>
      <c r="F16" s="55" t="s">
        <v>21</v>
      </c>
      <c r="G16" s="16">
        <v>6.0000000000000001E-3</v>
      </c>
      <c r="H16" s="77">
        <f t="shared" si="0"/>
        <v>6.0000000000000001E-3</v>
      </c>
      <c r="I16" s="31" t="s">
        <v>16</v>
      </c>
      <c r="J16" s="77" t="s">
        <v>138</v>
      </c>
    </row>
    <row r="17" spans="1:10" ht="18" customHeight="1" thickBot="1">
      <c r="A17" s="17" t="s">
        <v>38</v>
      </c>
      <c r="B17" s="18">
        <v>2212148</v>
      </c>
      <c r="C17" s="12" t="s">
        <v>140</v>
      </c>
      <c r="D17" s="49">
        <v>1</v>
      </c>
      <c r="E17" s="18">
        <v>1115310</v>
      </c>
      <c r="F17" s="56" t="s">
        <v>21</v>
      </c>
      <c r="G17" s="18">
        <v>1.72E-3</v>
      </c>
      <c r="H17" s="77">
        <f t="shared" si="0"/>
        <v>1.72E-3</v>
      </c>
      <c r="I17" s="33" t="s">
        <v>16</v>
      </c>
      <c r="J17" s="77" t="s">
        <v>138</v>
      </c>
    </row>
    <row r="18" spans="1:10" ht="18" customHeight="1" thickBot="1">
      <c r="A18" s="78" t="s">
        <v>141</v>
      </c>
      <c r="B18" s="77">
        <v>2212130</v>
      </c>
      <c r="C18" s="83" t="s">
        <v>31</v>
      </c>
      <c r="D18" s="54">
        <v>2</v>
      </c>
      <c r="E18" s="77">
        <v>1115310</v>
      </c>
      <c r="F18" s="29" t="s">
        <v>21</v>
      </c>
      <c r="G18" s="77">
        <v>3.0000000000000001E-3</v>
      </c>
      <c r="H18" s="77">
        <f t="shared" si="0"/>
        <v>6.0000000000000001E-3</v>
      </c>
      <c r="I18" s="28" t="s">
        <v>16</v>
      </c>
      <c r="J18" s="77" t="s">
        <v>32</v>
      </c>
    </row>
    <row r="19" spans="1:10" ht="18" customHeight="1" thickBot="1">
      <c r="A19" s="81" t="s">
        <v>142</v>
      </c>
      <c r="B19" s="16">
        <v>2212163</v>
      </c>
      <c r="C19" s="30" t="s">
        <v>174</v>
      </c>
      <c r="D19" s="51">
        <v>1</v>
      </c>
      <c r="E19" s="16">
        <v>1115310</v>
      </c>
      <c r="F19" s="29" t="s">
        <v>21</v>
      </c>
      <c r="G19" s="16">
        <v>5.5999999999999999E-3</v>
      </c>
      <c r="H19" s="77">
        <f t="shared" si="0"/>
        <v>5.5999999999999999E-3</v>
      </c>
      <c r="I19" s="31" t="s">
        <v>16</v>
      </c>
      <c r="J19" s="16" t="s">
        <v>37</v>
      </c>
    </row>
    <row r="20" spans="1:10" ht="18" customHeight="1" thickBot="1">
      <c r="A20" s="79" t="s">
        <v>175</v>
      </c>
      <c r="B20" s="75">
        <v>2212193</v>
      </c>
      <c r="C20" s="82" t="s">
        <v>176</v>
      </c>
      <c r="D20" s="47">
        <v>1</v>
      </c>
      <c r="E20" s="75">
        <v>1115310</v>
      </c>
      <c r="F20" s="57" t="s">
        <v>21</v>
      </c>
      <c r="G20" s="75">
        <v>6.6E-4</v>
      </c>
      <c r="H20" s="77">
        <f t="shared" si="0"/>
        <v>6.6E-4</v>
      </c>
      <c r="I20" s="58" t="s">
        <v>16</v>
      </c>
      <c r="J20" s="17" t="s">
        <v>177</v>
      </c>
    </row>
    <row r="21" spans="1:10" ht="18" customHeight="1" thickBot="1">
      <c r="A21" s="17" t="s">
        <v>178</v>
      </c>
      <c r="B21" s="17">
        <v>2212190</v>
      </c>
      <c r="C21" s="12" t="s">
        <v>39</v>
      </c>
      <c r="D21" s="53">
        <v>1</v>
      </c>
      <c r="E21" s="17">
        <v>1115310</v>
      </c>
      <c r="F21" s="32" t="s">
        <v>21</v>
      </c>
      <c r="G21" s="17">
        <v>2.5000000000000001E-4</v>
      </c>
      <c r="H21" s="77">
        <f t="shared" si="0"/>
        <v>2.5000000000000001E-4</v>
      </c>
      <c r="I21" s="44" t="s">
        <v>16</v>
      </c>
      <c r="J21" s="17" t="s">
        <v>40</v>
      </c>
    </row>
    <row r="22" spans="1:10" ht="27.6" customHeight="1" thickBot="1">
      <c r="A22" s="268" t="s">
        <v>41</v>
      </c>
      <c r="B22" s="269"/>
      <c r="C22" s="269"/>
      <c r="D22" s="270"/>
      <c r="E22" s="26" t="s">
        <v>42</v>
      </c>
      <c r="F22" s="77" t="s">
        <v>15</v>
      </c>
      <c r="G22" s="206"/>
      <c r="H22" s="206">
        <f>SUM(H7:H21)</f>
        <v>0.19883000000000003</v>
      </c>
      <c r="I22" s="228" t="s">
        <v>16</v>
      </c>
      <c r="J22" s="77" t="s">
        <v>43</v>
      </c>
    </row>
    <row r="23" spans="1:10" ht="27.6" customHeight="1" thickBot="1">
      <c r="A23" s="271"/>
      <c r="B23" s="272"/>
      <c r="C23" s="272"/>
      <c r="D23" s="273"/>
      <c r="E23" s="17">
        <v>1115310</v>
      </c>
      <c r="F23" s="77" t="s">
        <v>18</v>
      </c>
      <c r="G23" s="207"/>
      <c r="H23" s="207"/>
      <c r="I23" s="229"/>
      <c r="J23" s="77" t="s">
        <v>44</v>
      </c>
    </row>
    <row r="24" spans="1:10" ht="27.75" customHeight="1" thickBot="1">
      <c r="A24" s="78">
        <v>15</v>
      </c>
      <c r="B24" s="77">
        <v>2212160</v>
      </c>
      <c r="C24" s="83" t="s">
        <v>179</v>
      </c>
      <c r="D24" s="54">
        <v>1</v>
      </c>
      <c r="E24" s="77">
        <v>1115300</v>
      </c>
      <c r="F24" s="77" t="s">
        <v>46</v>
      </c>
      <c r="G24" s="77">
        <v>1.9E-2</v>
      </c>
      <c r="H24" s="77">
        <f>G24*D24</f>
        <v>1.9E-2</v>
      </c>
      <c r="I24" s="28" t="s">
        <v>16</v>
      </c>
      <c r="J24" s="77" t="s">
        <v>47</v>
      </c>
    </row>
    <row r="25" spans="1:10" ht="18" customHeight="1" thickBot="1">
      <c r="A25" s="17">
        <v>16</v>
      </c>
      <c r="B25" s="18">
        <v>1412206</v>
      </c>
      <c r="C25" s="59" t="s">
        <v>48</v>
      </c>
      <c r="D25" s="49">
        <v>2</v>
      </c>
      <c r="E25" s="18" t="s">
        <v>49</v>
      </c>
      <c r="F25" s="34" t="s">
        <v>49</v>
      </c>
      <c r="G25" s="18" t="s">
        <v>49</v>
      </c>
      <c r="H25" s="18" t="s">
        <v>49</v>
      </c>
      <c r="I25" s="33" t="s">
        <v>50</v>
      </c>
      <c r="J25" s="18" t="s">
        <v>51</v>
      </c>
    </row>
    <row r="26" spans="1:10" ht="18" customHeight="1" thickBot="1">
      <c r="A26" s="78">
        <v>17</v>
      </c>
      <c r="B26" s="77">
        <v>1412216</v>
      </c>
      <c r="C26" s="83" t="s">
        <v>52</v>
      </c>
      <c r="D26" s="54">
        <v>6</v>
      </c>
      <c r="E26" s="77" t="s">
        <v>49</v>
      </c>
      <c r="F26" s="77" t="s">
        <v>49</v>
      </c>
      <c r="G26" s="77" t="s">
        <v>49</v>
      </c>
      <c r="H26" s="77" t="s">
        <v>49</v>
      </c>
      <c r="I26" s="28" t="s">
        <v>50</v>
      </c>
      <c r="J26" s="77" t="s">
        <v>53</v>
      </c>
    </row>
    <row r="27" spans="1:10" ht="27" customHeight="1" thickBot="1">
      <c r="A27" s="78">
        <v>18</v>
      </c>
      <c r="B27" s="77">
        <v>1412222</v>
      </c>
      <c r="C27" s="83" t="s">
        <v>143</v>
      </c>
      <c r="D27" s="54">
        <v>1</v>
      </c>
      <c r="E27" s="77" t="s">
        <v>49</v>
      </c>
      <c r="F27" s="77"/>
      <c r="G27" s="77" t="s">
        <v>49</v>
      </c>
      <c r="H27" s="77" t="s">
        <v>49</v>
      </c>
      <c r="I27" s="28" t="s">
        <v>50</v>
      </c>
      <c r="J27" s="77" t="s">
        <v>144</v>
      </c>
    </row>
    <row r="28" spans="1:10" ht="31.9" customHeight="1" thickBot="1">
      <c r="A28" s="78">
        <v>19</v>
      </c>
      <c r="B28" s="77">
        <v>1412226</v>
      </c>
      <c r="C28" s="83" t="s">
        <v>54</v>
      </c>
      <c r="D28" s="54">
        <v>1</v>
      </c>
      <c r="E28" s="77" t="s">
        <v>49</v>
      </c>
      <c r="F28" s="77" t="s">
        <v>49</v>
      </c>
      <c r="G28" s="77" t="s">
        <v>49</v>
      </c>
      <c r="H28" s="77" t="s">
        <v>49</v>
      </c>
      <c r="I28" s="28" t="s">
        <v>50</v>
      </c>
      <c r="J28" s="77" t="s">
        <v>55</v>
      </c>
    </row>
    <row r="29" spans="1:10" ht="27.4" customHeight="1" thickBot="1">
      <c r="A29" s="206" t="s">
        <v>180</v>
      </c>
      <c r="B29" s="77">
        <v>1412232</v>
      </c>
      <c r="C29" s="83" t="s">
        <v>57</v>
      </c>
      <c r="D29" s="54">
        <v>1</v>
      </c>
      <c r="E29" s="77" t="s">
        <v>49</v>
      </c>
      <c r="F29" s="77" t="s">
        <v>49</v>
      </c>
      <c r="G29" s="77" t="s">
        <v>49</v>
      </c>
      <c r="H29" s="77" t="s">
        <v>49</v>
      </c>
      <c r="I29" s="28" t="s">
        <v>50</v>
      </c>
      <c r="J29" s="77" t="s">
        <v>58</v>
      </c>
    </row>
    <row r="30" spans="1:10" ht="26.25" customHeight="1" thickBot="1">
      <c r="A30" s="207"/>
      <c r="B30" s="77">
        <v>1412231</v>
      </c>
      <c r="C30" s="83" t="s">
        <v>59</v>
      </c>
      <c r="D30" s="54">
        <v>1</v>
      </c>
      <c r="E30" s="77" t="s">
        <v>49</v>
      </c>
      <c r="F30" s="77" t="s">
        <v>49</v>
      </c>
      <c r="G30" s="77" t="s">
        <v>49</v>
      </c>
      <c r="H30" s="77" t="s">
        <v>49</v>
      </c>
      <c r="I30" s="28" t="s">
        <v>50</v>
      </c>
      <c r="J30" s="77" t="s">
        <v>60</v>
      </c>
    </row>
    <row r="31" spans="1:10" ht="27.4" customHeight="1" thickBot="1">
      <c r="A31" s="206" t="s">
        <v>181</v>
      </c>
      <c r="B31" s="77">
        <v>1412238</v>
      </c>
      <c r="C31" s="83" t="s">
        <v>62</v>
      </c>
      <c r="D31" s="54">
        <v>2</v>
      </c>
      <c r="E31" s="77" t="s">
        <v>49</v>
      </c>
      <c r="F31" s="77" t="s">
        <v>49</v>
      </c>
      <c r="G31" s="77" t="s">
        <v>49</v>
      </c>
      <c r="H31" s="77" t="s">
        <v>49</v>
      </c>
      <c r="I31" s="28" t="s">
        <v>50</v>
      </c>
      <c r="J31" s="77" t="s">
        <v>63</v>
      </c>
    </row>
    <row r="32" spans="1:10" ht="24" customHeight="1" thickBot="1">
      <c r="A32" s="207"/>
      <c r="B32" s="77">
        <v>1412236</v>
      </c>
      <c r="C32" s="83" t="s">
        <v>64</v>
      </c>
      <c r="D32" s="54">
        <v>2</v>
      </c>
      <c r="E32" s="77" t="s">
        <v>49</v>
      </c>
      <c r="F32" s="77" t="s">
        <v>49</v>
      </c>
      <c r="G32" s="77" t="s">
        <v>49</v>
      </c>
      <c r="H32" s="77" t="s">
        <v>49</v>
      </c>
      <c r="I32" s="28" t="s">
        <v>50</v>
      </c>
      <c r="J32" s="77" t="s">
        <v>65</v>
      </c>
    </row>
    <row r="33" spans="1:10" ht="25.5" customHeight="1" thickBot="1">
      <c r="A33" s="78">
        <v>22</v>
      </c>
      <c r="B33" s="77">
        <v>1412241</v>
      </c>
      <c r="C33" s="83" t="s">
        <v>147</v>
      </c>
      <c r="D33" s="54">
        <v>3</v>
      </c>
      <c r="E33" s="77" t="s">
        <v>49</v>
      </c>
      <c r="F33" s="77" t="s">
        <v>49</v>
      </c>
      <c r="G33" s="77" t="s">
        <v>49</v>
      </c>
      <c r="H33" s="77" t="s">
        <v>49</v>
      </c>
      <c r="I33" s="28" t="s">
        <v>50</v>
      </c>
      <c r="J33" s="77" t="s">
        <v>148</v>
      </c>
    </row>
    <row r="34" spans="1:10" ht="25.5" customHeight="1" thickBot="1">
      <c r="A34" s="78">
        <v>23</v>
      </c>
      <c r="B34" s="77">
        <v>1412242</v>
      </c>
      <c r="C34" s="83" t="s">
        <v>149</v>
      </c>
      <c r="D34" s="54">
        <v>1</v>
      </c>
      <c r="E34" s="77" t="s">
        <v>49</v>
      </c>
      <c r="F34" s="77" t="s">
        <v>49</v>
      </c>
      <c r="G34" s="77" t="s">
        <v>49</v>
      </c>
      <c r="H34" s="77" t="s">
        <v>49</v>
      </c>
      <c r="I34" s="28" t="s">
        <v>50</v>
      </c>
      <c r="J34" s="77" t="s">
        <v>67</v>
      </c>
    </row>
    <row r="35" spans="1:10" ht="24.75" customHeight="1" thickBot="1">
      <c r="A35" s="78">
        <v>24</v>
      </c>
      <c r="B35" s="77">
        <v>1412246</v>
      </c>
      <c r="C35" s="83" t="s">
        <v>150</v>
      </c>
      <c r="D35" s="54">
        <v>1</v>
      </c>
      <c r="E35" s="77" t="s">
        <v>49</v>
      </c>
      <c r="F35" s="77" t="s">
        <v>49</v>
      </c>
      <c r="G35" s="77" t="s">
        <v>49</v>
      </c>
      <c r="H35" s="77" t="s">
        <v>49</v>
      </c>
      <c r="I35" s="28" t="s">
        <v>50</v>
      </c>
      <c r="J35" s="77" t="s">
        <v>69</v>
      </c>
    </row>
    <row r="36" spans="1:10" ht="18" customHeight="1" thickBot="1">
      <c r="A36" s="78">
        <v>25</v>
      </c>
      <c r="B36" s="35">
        <v>1412252</v>
      </c>
      <c r="C36" s="83" t="s">
        <v>70</v>
      </c>
      <c r="D36" s="54">
        <v>1</v>
      </c>
      <c r="E36" s="77" t="s">
        <v>49</v>
      </c>
      <c r="F36" s="77" t="s">
        <v>49</v>
      </c>
      <c r="G36" s="77" t="s">
        <v>49</v>
      </c>
      <c r="H36" s="77" t="s">
        <v>49</v>
      </c>
      <c r="I36" s="28" t="s">
        <v>50</v>
      </c>
      <c r="J36" s="77" t="s">
        <v>71</v>
      </c>
    </row>
    <row r="37" spans="1:10" ht="39" customHeight="1" thickBot="1">
      <c r="A37" s="78">
        <v>26</v>
      </c>
      <c r="B37" s="35">
        <v>1412344</v>
      </c>
      <c r="C37" s="83" t="s">
        <v>151</v>
      </c>
      <c r="D37" s="54">
        <v>1</v>
      </c>
      <c r="E37" s="77" t="s">
        <v>49</v>
      </c>
      <c r="F37" s="77" t="s">
        <v>49</v>
      </c>
      <c r="G37" s="77" t="s">
        <v>49</v>
      </c>
      <c r="H37" s="77" t="s">
        <v>49</v>
      </c>
      <c r="I37" s="28" t="s">
        <v>50</v>
      </c>
      <c r="J37" s="77" t="s">
        <v>152</v>
      </c>
    </row>
    <row r="38" spans="1:10" ht="18" customHeight="1" thickBot="1">
      <c r="A38" s="78">
        <v>27</v>
      </c>
      <c r="B38" s="77">
        <v>1412256</v>
      </c>
      <c r="C38" s="83" t="s">
        <v>72</v>
      </c>
      <c r="D38" s="54">
        <v>1</v>
      </c>
      <c r="E38" s="77" t="s">
        <v>49</v>
      </c>
      <c r="F38" s="77" t="s">
        <v>49</v>
      </c>
      <c r="G38" s="77" t="s">
        <v>49</v>
      </c>
      <c r="H38" s="77" t="s">
        <v>49</v>
      </c>
      <c r="I38" s="28" t="s">
        <v>50</v>
      </c>
      <c r="J38" s="77" t="s">
        <v>73</v>
      </c>
    </row>
    <row r="39" spans="1:10" ht="18" customHeight="1" thickBot="1">
      <c r="A39" s="78">
        <v>28</v>
      </c>
      <c r="B39" s="77">
        <v>1412572</v>
      </c>
      <c r="C39" s="83" t="s">
        <v>74</v>
      </c>
      <c r="D39" s="54">
        <v>1</v>
      </c>
      <c r="E39" s="77" t="s">
        <v>49</v>
      </c>
      <c r="F39" s="77" t="s">
        <v>49</v>
      </c>
      <c r="G39" s="77" t="s">
        <v>49</v>
      </c>
      <c r="H39" s="77" t="s">
        <v>49</v>
      </c>
      <c r="I39" s="28" t="s">
        <v>50</v>
      </c>
      <c r="J39" s="77" t="s">
        <v>75</v>
      </c>
    </row>
    <row r="40" spans="1:10" ht="18" customHeight="1" thickBot="1">
      <c r="A40" s="78">
        <v>29</v>
      </c>
      <c r="B40" s="77">
        <v>1412262</v>
      </c>
      <c r="C40" s="83" t="s">
        <v>76</v>
      </c>
      <c r="D40" s="54">
        <v>1</v>
      </c>
      <c r="E40" s="77" t="s">
        <v>49</v>
      </c>
      <c r="F40" s="77" t="s">
        <v>49</v>
      </c>
      <c r="G40" s="77" t="s">
        <v>49</v>
      </c>
      <c r="H40" s="77" t="s">
        <v>49</v>
      </c>
      <c r="I40" s="28" t="s">
        <v>50</v>
      </c>
      <c r="J40" s="77" t="s">
        <v>77</v>
      </c>
    </row>
    <row r="41" spans="1:10" ht="18" customHeight="1" thickBot="1">
      <c r="A41" s="78">
        <v>30</v>
      </c>
      <c r="B41" s="77">
        <v>1412266</v>
      </c>
      <c r="C41" s="83" t="s">
        <v>78</v>
      </c>
      <c r="D41" s="54">
        <v>1</v>
      </c>
      <c r="E41" s="77" t="s">
        <v>49</v>
      </c>
      <c r="F41" s="77" t="s">
        <v>49</v>
      </c>
      <c r="G41" s="77" t="s">
        <v>49</v>
      </c>
      <c r="H41" s="77" t="s">
        <v>49</v>
      </c>
      <c r="I41" s="28" t="s">
        <v>50</v>
      </c>
      <c r="J41" s="77" t="s">
        <v>79</v>
      </c>
    </row>
    <row r="42" spans="1:10" ht="18" customHeight="1" thickBot="1">
      <c r="A42" s="78">
        <v>31</v>
      </c>
      <c r="B42" s="77">
        <v>1412272</v>
      </c>
      <c r="C42" s="83" t="s">
        <v>80</v>
      </c>
      <c r="D42" s="54">
        <v>2</v>
      </c>
      <c r="E42" s="77" t="s">
        <v>49</v>
      </c>
      <c r="F42" s="77" t="s">
        <v>49</v>
      </c>
      <c r="G42" s="77" t="s">
        <v>49</v>
      </c>
      <c r="H42" s="77" t="s">
        <v>49</v>
      </c>
      <c r="I42" s="28" t="s">
        <v>50</v>
      </c>
      <c r="J42" s="77" t="s">
        <v>81</v>
      </c>
    </row>
    <row r="43" spans="1:10" ht="18" customHeight="1" thickBot="1">
      <c r="A43" s="78">
        <v>32</v>
      </c>
      <c r="B43" s="77">
        <v>1412276</v>
      </c>
      <c r="C43" s="83" t="s">
        <v>82</v>
      </c>
      <c r="D43" s="54">
        <v>4</v>
      </c>
      <c r="E43" s="77" t="s">
        <v>49</v>
      </c>
      <c r="F43" s="77" t="s">
        <v>49</v>
      </c>
      <c r="G43" s="77" t="s">
        <v>49</v>
      </c>
      <c r="H43" s="77" t="s">
        <v>49</v>
      </c>
      <c r="I43" s="28" t="s">
        <v>50</v>
      </c>
      <c r="J43" s="77" t="s">
        <v>83</v>
      </c>
    </row>
    <row r="44" spans="1:10" ht="17.25" customHeight="1" thickBot="1">
      <c r="A44" s="5">
        <v>33</v>
      </c>
      <c r="B44" s="77">
        <v>1412312</v>
      </c>
      <c r="C44" s="83" t="s">
        <v>84</v>
      </c>
      <c r="D44" s="60">
        <v>1</v>
      </c>
      <c r="E44" s="7" t="s">
        <v>49</v>
      </c>
      <c r="F44" s="7" t="s">
        <v>49</v>
      </c>
      <c r="G44" s="77" t="s">
        <v>49</v>
      </c>
      <c r="H44" s="7" t="s">
        <v>49</v>
      </c>
      <c r="I44" s="36" t="s">
        <v>50</v>
      </c>
      <c r="J44" s="77" t="s">
        <v>85</v>
      </c>
    </row>
    <row r="45" spans="1:10" ht="19.5" customHeight="1" thickBot="1">
      <c r="A45" s="5">
        <v>34</v>
      </c>
      <c r="B45" s="77">
        <v>1412321</v>
      </c>
      <c r="C45" s="83" t="s">
        <v>153</v>
      </c>
      <c r="D45" s="60">
        <v>1</v>
      </c>
      <c r="E45" s="7" t="s">
        <v>49</v>
      </c>
      <c r="F45" s="7" t="s">
        <v>49</v>
      </c>
      <c r="G45" s="77" t="s">
        <v>49</v>
      </c>
      <c r="H45" s="7" t="s">
        <v>49</v>
      </c>
      <c r="I45" s="36" t="s">
        <v>50</v>
      </c>
      <c r="J45" s="77" t="s">
        <v>154</v>
      </c>
    </row>
    <row r="46" spans="1:10" ht="18" customHeight="1" thickBot="1">
      <c r="A46" s="5">
        <v>35</v>
      </c>
      <c r="B46" s="77">
        <v>1412322</v>
      </c>
      <c r="C46" s="83" t="s">
        <v>182</v>
      </c>
      <c r="D46" s="60">
        <v>1</v>
      </c>
      <c r="E46" s="7" t="s">
        <v>49</v>
      </c>
      <c r="F46" s="7" t="s">
        <v>49</v>
      </c>
      <c r="G46" s="77" t="s">
        <v>49</v>
      </c>
      <c r="H46" s="7" t="s">
        <v>49</v>
      </c>
      <c r="I46" s="36" t="s">
        <v>50</v>
      </c>
      <c r="J46" s="77" t="s">
        <v>88</v>
      </c>
    </row>
    <row r="47" spans="1:10" ht="24.75" customHeight="1" thickBot="1">
      <c r="A47" s="5">
        <v>36</v>
      </c>
      <c r="B47" s="77">
        <v>1412326</v>
      </c>
      <c r="C47" s="186" t="s">
        <v>89</v>
      </c>
      <c r="D47" s="60">
        <v>3</v>
      </c>
      <c r="E47" s="7" t="s">
        <v>49</v>
      </c>
      <c r="F47" s="7" t="s">
        <v>49</v>
      </c>
      <c r="G47" s="77" t="s">
        <v>49</v>
      </c>
      <c r="H47" s="7" t="s">
        <v>49</v>
      </c>
      <c r="I47" s="36" t="s">
        <v>50</v>
      </c>
      <c r="J47" s="77" t="s">
        <v>90</v>
      </c>
    </row>
    <row r="48" spans="1:10" ht="18" customHeight="1" thickBot="1">
      <c r="A48" s="5">
        <v>37</v>
      </c>
      <c r="B48" s="77">
        <v>1412332</v>
      </c>
      <c r="C48" s="83" t="s">
        <v>91</v>
      </c>
      <c r="D48" s="60">
        <v>1</v>
      </c>
      <c r="E48" s="7" t="s">
        <v>49</v>
      </c>
      <c r="F48" s="37"/>
      <c r="G48" s="77" t="s">
        <v>49</v>
      </c>
      <c r="H48" s="7" t="s">
        <v>49</v>
      </c>
      <c r="I48" s="36" t="s">
        <v>50</v>
      </c>
      <c r="J48" s="77" t="s">
        <v>92</v>
      </c>
    </row>
    <row r="49" spans="1:10" ht="26.25" customHeight="1" thickBot="1">
      <c r="A49" s="5">
        <v>38</v>
      </c>
      <c r="B49" s="77">
        <v>1412330</v>
      </c>
      <c r="C49" s="83" t="s">
        <v>93</v>
      </c>
      <c r="D49" s="60">
        <v>1</v>
      </c>
      <c r="E49" s="7" t="s">
        <v>49</v>
      </c>
      <c r="F49" s="7" t="s">
        <v>49</v>
      </c>
      <c r="G49" s="77" t="s">
        <v>49</v>
      </c>
      <c r="H49" s="7" t="s">
        <v>49</v>
      </c>
      <c r="I49" s="36" t="s">
        <v>50</v>
      </c>
      <c r="J49" s="77" t="s">
        <v>94</v>
      </c>
    </row>
    <row r="50" spans="1:10" ht="18" customHeight="1" thickBot="1">
      <c r="A50" s="5">
        <v>39</v>
      </c>
      <c r="B50" s="77">
        <v>1890130</v>
      </c>
      <c r="C50" s="83" t="s">
        <v>95</v>
      </c>
      <c r="D50" s="60">
        <v>2</v>
      </c>
      <c r="E50" s="7" t="s">
        <v>49</v>
      </c>
      <c r="F50" s="7" t="s">
        <v>49</v>
      </c>
      <c r="G50" s="77">
        <v>8.9999999999999998E-4</v>
      </c>
      <c r="H50" s="7">
        <v>1.8E-3</v>
      </c>
      <c r="I50" s="10" t="s">
        <v>16</v>
      </c>
      <c r="J50" s="77" t="s">
        <v>96</v>
      </c>
    </row>
    <row r="51" spans="1:10" ht="18" customHeight="1" thickBot="1">
      <c r="A51" s="5">
        <v>40</v>
      </c>
      <c r="B51" s="77">
        <v>1890110</v>
      </c>
      <c r="C51" s="19" t="s">
        <v>97</v>
      </c>
      <c r="D51" s="7">
        <v>0.04</v>
      </c>
      <c r="E51" s="7" t="s">
        <v>49</v>
      </c>
      <c r="F51" s="7" t="s">
        <v>49</v>
      </c>
      <c r="G51" s="8" t="s">
        <v>49</v>
      </c>
      <c r="H51" s="9" t="s">
        <v>49</v>
      </c>
      <c r="I51" s="39" t="s">
        <v>98</v>
      </c>
      <c r="J51" s="77" t="s">
        <v>99</v>
      </c>
    </row>
    <row r="52" spans="1:10" ht="17.25" customHeight="1" thickBot="1">
      <c r="A52" s="5">
        <v>41</v>
      </c>
      <c r="B52" s="77">
        <v>1810158</v>
      </c>
      <c r="C52" s="83" t="s">
        <v>100</v>
      </c>
      <c r="D52" s="11">
        <f>(0.4*0.423)/2</f>
        <v>8.4600000000000009E-2</v>
      </c>
      <c r="E52" s="7" t="s">
        <v>49</v>
      </c>
      <c r="F52" s="7" t="s">
        <v>49</v>
      </c>
      <c r="G52" s="77" t="s">
        <v>49</v>
      </c>
      <c r="H52" s="7" t="s">
        <v>49</v>
      </c>
      <c r="I52" s="10" t="s">
        <v>101</v>
      </c>
      <c r="J52" s="77" t="s">
        <v>102</v>
      </c>
    </row>
    <row r="53" spans="1:10" ht="18" customHeight="1" thickBot="1">
      <c r="A53" s="5">
        <v>42</v>
      </c>
      <c r="B53" s="77">
        <v>1812158</v>
      </c>
      <c r="C53" s="83" t="s">
        <v>103</v>
      </c>
      <c r="D53" s="11">
        <f>(0.4*0.402)/2</f>
        <v>8.0400000000000013E-2</v>
      </c>
      <c r="E53" s="7" t="s">
        <v>49</v>
      </c>
      <c r="F53" s="7" t="s">
        <v>49</v>
      </c>
      <c r="G53" s="77" t="s">
        <v>49</v>
      </c>
      <c r="H53" s="7" t="s">
        <v>49</v>
      </c>
      <c r="I53" s="10" t="s">
        <v>101</v>
      </c>
      <c r="J53" s="77" t="s">
        <v>104</v>
      </c>
    </row>
    <row r="54" spans="1:10" ht="18" customHeight="1" thickBot="1">
      <c r="A54" s="5">
        <v>43</v>
      </c>
      <c r="B54" s="77">
        <v>1816535</v>
      </c>
      <c r="C54" s="83" t="s">
        <v>105</v>
      </c>
      <c r="D54" s="6">
        <f>1/24</f>
        <v>4.1666666666666664E-2</v>
      </c>
      <c r="E54" s="7" t="s">
        <v>49</v>
      </c>
      <c r="F54" s="7" t="s">
        <v>49</v>
      </c>
      <c r="G54" s="77" t="s">
        <v>49</v>
      </c>
      <c r="H54" s="7" t="s">
        <v>49</v>
      </c>
      <c r="I54" s="36" t="s">
        <v>50</v>
      </c>
      <c r="J54" s="77" t="s">
        <v>106</v>
      </c>
    </row>
    <row r="55" spans="1:10" ht="18" customHeight="1" thickBot="1">
      <c r="A55" s="5">
        <v>44</v>
      </c>
      <c r="B55" s="77">
        <v>1830220</v>
      </c>
      <c r="C55" s="83" t="s">
        <v>107</v>
      </c>
      <c r="D55" s="6">
        <f>1/24</f>
        <v>4.1666666666666664E-2</v>
      </c>
      <c r="E55" s="7" t="s">
        <v>49</v>
      </c>
      <c r="F55" s="7" t="s">
        <v>49</v>
      </c>
      <c r="G55" s="77" t="s">
        <v>49</v>
      </c>
      <c r="H55" s="7" t="s">
        <v>49</v>
      </c>
      <c r="I55" s="36" t="s">
        <v>50</v>
      </c>
      <c r="J55" s="77" t="s">
        <v>108</v>
      </c>
    </row>
    <row r="56" spans="1:10" ht="18" customHeight="1" thickBot="1">
      <c r="A56" s="5">
        <v>45</v>
      </c>
      <c r="B56" s="167">
        <v>1890120</v>
      </c>
      <c r="C56" s="171" t="s">
        <v>109</v>
      </c>
      <c r="D56" s="6">
        <f>0.048+ 0.07</f>
        <v>0.11800000000000001</v>
      </c>
      <c r="E56" s="7" t="s">
        <v>49</v>
      </c>
      <c r="F56" s="7" t="s">
        <v>49</v>
      </c>
      <c r="G56" s="77" t="s">
        <v>49</v>
      </c>
      <c r="H56" s="7" t="s">
        <v>49</v>
      </c>
      <c r="I56" s="36" t="s">
        <v>98</v>
      </c>
      <c r="J56" s="77" t="s">
        <v>110</v>
      </c>
    </row>
    <row r="57" spans="1:10" ht="18" customHeight="1" thickBot="1">
      <c r="A57" s="5">
        <v>46</v>
      </c>
      <c r="B57" s="77">
        <v>1118128</v>
      </c>
      <c r="C57" s="83" t="s">
        <v>111</v>
      </c>
      <c r="D57" s="6">
        <v>8.4999999999999995E-4</v>
      </c>
      <c r="E57" s="7" t="s">
        <v>49</v>
      </c>
      <c r="F57" s="7" t="s">
        <v>49</v>
      </c>
      <c r="G57" s="77" t="s">
        <v>49</v>
      </c>
      <c r="H57" s="7" t="s">
        <v>49</v>
      </c>
      <c r="I57" s="10" t="s">
        <v>112</v>
      </c>
      <c r="J57" s="77" t="s">
        <v>113</v>
      </c>
    </row>
    <row r="58" spans="1:10" ht="18" customHeight="1" thickBot="1">
      <c r="A58" s="5">
        <v>47</v>
      </c>
      <c r="B58" s="77">
        <v>1830280</v>
      </c>
      <c r="C58" s="83" t="s">
        <v>114</v>
      </c>
      <c r="D58" s="6">
        <f>1/24</f>
        <v>4.1666666666666664E-2</v>
      </c>
      <c r="E58" s="7" t="s">
        <v>49</v>
      </c>
      <c r="F58" s="7" t="s">
        <v>49</v>
      </c>
      <c r="G58" s="77" t="s">
        <v>49</v>
      </c>
      <c r="H58" s="7" t="s">
        <v>49</v>
      </c>
      <c r="I58" s="10" t="s">
        <v>50</v>
      </c>
      <c r="J58" s="77" t="s">
        <v>115</v>
      </c>
    </row>
    <row r="59" spans="1:10" ht="18" customHeight="1" thickBot="1">
      <c r="A59" s="5">
        <v>48</v>
      </c>
      <c r="B59" s="77">
        <v>1850210</v>
      </c>
      <c r="C59" s="83" t="s">
        <v>116</v>
      </c>
      <c r="D59" s="11">
        <v>1.8E-5</v>
      </c>
      <c r="E59" s="7" t="s">
        <v>49</v>
      </c>
      <c r="F59" s="7" t="s">
        <v>49</v>
      </c>
      <c r="G59" s="77" t="s">
        <v>49</v>
      </c>
      <c r="H59" s="7" t="s">
        <v>49</v>
      </c>
      <c r="I59" s="10" t="s">
        <v>112</v>
      </c>
      <c r="J59" s="77" t="s">
        <v>117</v>
      </c>
    </row>
    <row r="60" spans="1:10" ht="19.149999999999999" customHeight="1" thickBot="1">
      <c r="A60" s="5">
        <v>49</v>
      </c>
      <c r="B60" s="62">
        <v>1850150</v>
      </c>
      <c r="C60" s="19" t="s">
        <v>118</v>
      </c>
      <c r="D60" s="11">
        <v>5.8300000000000001E-3</v>
      </c>
      <c r="E60" s="7" t="s">
        <v>49</v>
      </c>
      <c r="F60" s="7" t="s">
        <v>49</v>
      </c>
      <c r="G60" s="77" t="s">
        <v>49</v>
      </c>
      <c r="H60" s="7" t="s">
        <v>49</v>
      </c>
      <c r="I60" s="10" t="s">
        <v>98</v>
      </c>
      <c r="J60" s="77" t="s">
        <v>119</v>
      </c>
    </row>
    <row r="61" spans="1:10" ht="18" customHeight="1" thickBot="1">
      <c r="A61" s="5">
        <v>50</v>
      </c>
      <c r="B61" s="18">
        <v>1816105</v>
      </c>
      <c r="C61" s="12" t="s">
        <v>120</v>
      </c>
      <c r="D61" s="6">
        <f>1/24</f>
        <v>4.1666666666666664E-2</v>
      </c>
      <c r="E61" s="34" t="s">
        <v>49</v>
      </c>
      <c r="F61" s="34" t="s">
        <v>49</v>
      </c>
      <c r="G61" s="18" t="s">
        <v>49</v>
      </c>
      <c r="H61" s="34" t="s">
        <v>49</v>
      </c>
      <c r="I61" s="61" t="s">
        <v>50</v>
      </c>
      <c r="J61" s="18" t="s">
        <v>121</v>
      </c>
    </row>
    <row r="62" spans="1:10" ht="25.15" customHeight="1" thickBot="1">
      <c r="A62" s="5">
        <v>51</v>
      </c>
      <c r="B62" s="17">
        <v>1150104</v>
      </c>
      <c r="C62" s="13" t="s">
        <v>122</v>
      </c>
      <c r="D62" s="14">
        <v>2E-3</v>
      </c>
      <c r="E62" s="40" t="s">
        <v>49</v>
      </c>
      <c r="F62" s="41" t="s">
        <v>49</v>
      </c>
      <c r="G62" s="42" t="s">
        <v>49</v>
      </c>
      <c r="H62" s="41" t="s">
        <v>49</v>
      </c>
      <c r="I62" s="43" t="s">
        <v>50</v>
      </c>
      <c r="J62" s="18" t="s">
        <v>123</v>
      </c>
    </row>
    <row r="63" spans="1:10" ht="30" customHeight="1" thickBot="1">
      <c r="A63" s="5">
        <v>52</v>
      </c>
      <c r="B63" s="17">
        <v>1150708</v>
      </c>
      <c r="C63" s="15" t="s">
        <v>124</v>
      </c>
      <c r="D63" s="14">
        <v>5.9999999999999995E-4</v>
      </c>
      <c r="E63" s="40" t="s">
        <v>49</v>
      </c>
      <c r="F63" s="41" t="s">
        <v>49</v>
      </c>
      <c r="G63" s="42" t="s">
        <v>49</v>
      </c>
      <c r="H63" s="41" t="s">
        <v>49</v>
      </c>
      <c r="I63" s="43" t="s">
        <v>50</v>
      </c>
      <c r="J63" s="18" t="s">
        <v>125</v>
      </c>
    </row>
    <row r="64" spans="1:10" ht="18.75" customHeight="1">
      <c r="A64" s="189" t="s">
        <v>126</v>
      </c>
      <c r="B64" s="190"/>
      <c r="C64" s="190"/>
      <c r="D64" s="190"/>
      <c r="E64" s="190"/>
      <c r="F64" s="190"/>
      <c r="G64" s="190"/>
      <c r="H64" s="190"/>
      <c r="I64" s="190"/>
      <c r="J64" s="190"/>
    </row>
    <row r="65" spans="1:10" ht="15.75" customHeight="1">
      <c r="A65" s="190"/>
      <c r="B65" s="190"/>
      <c r="C65" s="190"/>
      <c r="D65" s="190"/>
      <c r="E65" s="190"/>
      <c r="F65" s="190"/>
      <c r="G65" s="190"/>
      <c r="H65" s="190"/>
      <c r="I65" s="190"/>
      <c r="J65" s="190"/>
    </row>
    <row r="66" spans="1:10" ht="38.450000000000003" customHeight="1">
      <c r="A66" s="265" t="s">
        <v>183</v>
      </c>
      <c r="B66" s="266"/>
      <c r="C66" s="266"/>
      <c r="D66" s="266"/>
      <c r="E66" s="266"/>
      <c r="F66" s="266"/>
      <c r="G66" s="266"/>
      <c r="H66" s="266"/>
      <c r="I66" s="266"/>
      <c r="J66" s="267"/>
    </row>
    <row r="67" spans="1:10">
      <c r="A67" s="191" t="s">
        <v>184</v>
      </c>
      <c r="B67" s="192"/>
      <c r="C67" s="192"/>
      <c r="D67" s="193"/>
      <c r="E67" s="191" t="s">
        <v>160</v>
      </c>
      <c r="F67" s="192"/>
      <c r="G67" s="192"/>
      <c r="H67" s="192"/>
      <c r="I67" s="192"/>
      <c r="J67" s="193"/>
    </row>
    <row r="68" spans="1:10">
      <c r="A68" s="194"/>
      <c r="B68" s="195"/>
      <c r="C68" s="195"/>
      <c r="D68" s="196"/>
      <c r="E68" s="194"/>
      <c r="F68" s="195"/>
      <c r="G68" s="195"/>
      <c r="H68" s="195"/>
      <c r="I68" s="195"/>
      <c r="J68" s="196"/>
    </row>
    <row r="69" spans="1:10">
      <c r="A69" s="197"/>
      <c r="B69" s="198"/>
      <c r="C69" s="198"/>
      <c r="D69" s="199"/>
      <c r="E69" s="197"/>
      <c r="F69" s="198"/>
      <c r="G69" s="198"/>
      <c r="H69" s="198"/>
      <c r="I69" s="198"/>
      <c r="J69" s="199"/>
    </row>
    <row r="70" spans="1:10">
      <c r="A70" s="70" t="s">
        <v>130</v>
      </c>
      <c r="B70"/>
      <c r="C70"/>
      <c r="D70"/>
      <c r="H70" s="4"/>
      <c r="J70" s="3"/>
    </row>
  </sheetData>
  <mergeCells count="25">
    <mergeCell ref="G1:J1"/>
    <mergeCell ref="A3:C5"/>
    <mergeCell ref="D3:J3"/>
    <mergeCell ref="D4:J4"/>
    <mergeCell ref="D5:J5"/>
    <mergeCell ref="A1:C2"/>
    <mergeCell ref="D1:F2"/>
    <mergeCell ref="I22:I23"/>
    <mergeCell ref="A22:D23"/>
    <mergeCell ref="G2:J2"/>
    <mergeCell ref="C7:C8"/>
    <mergeCell ref="G22:G23"/>
    <mergeCell ref="I7:I8"/>
    <mergeCell ref="A7:A8"/>
    <mergeCell ref="B7:B8"/>
    <mergeCell ref="D7:D8"/>
    <mergeCell ref="G7:G8"/>
    <mergeCell ref="H7:H8"/>
    <mergeCell ref="H22:H23"/>
    <mergeCell ref="A67:D69"/>
    <mergeCell ref="E67:J69"/>
    <mergeCell ref="A64:J65"/>
    <mergeCell ref="A29:A30"/>
    <mergeCell ref="A31:A32"/>
    <mergeCell ref="A66:J66"/>
  </mergeCells>
  <printOptions horizontalCentered="1" verticalCentered="1"/>
  <pageMargins left="0.25" right="0.25" top="0.25" bottom="0.6" header="0.05" footer="0.05"/>
  <pageSetup paperSize="9" scale="34" orientation="landscape" r:id="rId1"/>
  <headerFooter scaleWithDoc="0">
    <oddFooter>&amp;LDoc. Code:           Rev. No.:
F730RDD013          R01&amp;CDate of Issue:
01/ 09/2019
&amp;RPage:  
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8"/>
  <sheetViews>
    <sheetView showWhiteSpace="0" view="pageBreakPreview" topLeftCell="B10" zoomScale="115" zoomScaleNormal="80" zoomScaleSheetLayoutView="115" zoomScalePageLayoutView="86" workbookViewId="0">
      <selection activeCell="J36" sqref="J36:J37"/>
    </sheetView>
  </sheetViews>
  <sheetFormatPr defaultRowHeight="15"/>
  <cols>
    <col min="1" max="1" width="5.7109375" customWidth="1"/>
    <col min="2" max="2" width="12.7109375" customWidth="1"/>
    <col min="3" max="3" width="49.5703125" bestFit="1" customWidth="1"/>
    <col min="4" max="4" width="7.28515625" customWidth="1"/>
    <col min="5" max="5" width="11.5703125" customWidth="1"/>
    <col min="6" max="6" width="30.7109375" customWidth="1"/>
    <col min="7" max="7" width="8.28515625" style="4" customWidth="1"/>
    <col min="8" max="8" width="10.7109375" bestFit="1" customWidth="1"/>
    <col min="9" max="9" width="6.42578125" style="1" customWidth="1"/>
    <col min="10" max="10" width="10.7109375" customWidth="1"/>
  </cols>
  <sheetData>
    <row r="1" spans="1:10" ht="22.5" customHeight="1" thickTop="1" thickBot="1">
      <c r="A1" s="252"/>
      <c r="B1" s="253"/>
      <c r="C1" s="253"/>
      <c r="D1" s="256" t="s">
        <v>0</v>
      </c>
      <c r="E1" s="257"/>
      <c r="F1" s="257"/>
      <c r="G1" s="257"/>
      <c r="H1" s="259" t="s">
        <v>1</v>
      </c>
      <c r="I1" s="259"/>
      <c r="J1" s="260"/>
    </row>
    <row r="2" spans="1:10" ht="20.25" customHeight="1" thickTop="1" thickBot="1">
      <c r="A2" s="254"/>
      <c r="B2" s="255"/>
      <c r="C2" s="255"/>
      <c r="D2" s="258"/>
      <c r="E2" s="258"/>
      <c r="F2" s="258"/>
      <c r="G2" s="258"/>
      <c r="H2" s="259" t="s">
        <v>2</v>
      </c>
      <c r="I2" s="259"/>
      <c r="J2" s="260"/>
    </row>
    <row r="3" spans="1:10" ht="16.899999999999999" customHeight="1" thickTop="1">
      <c r="A3" s="234" t="s">
        <v>185</v>
      </c>
      <c r="B3" s="235"/>
      <c r="C3" s="236"/>
      <c r="D3" s="240" t="s">
        <v>186</v>
      </c>
      <c r="E3" s="241"/>
      <c r="F3" s="241"/>
      <c r="G3" s="241"/>
      <c r="H3" s="295"/>
      <c r="I3" s="295"/>
      <c r="J3" s="296"/>
    </row>
    <row r="4" spans="1:10" ht="19.5" customHeight="1">
      <c r="A4" s="237"/>
      <c r="B4" s="238"/>
      <c r="C4" s="239"/>
      <c r="D4" s="243" t="s">
        <v>187</v>
      </c>
      <c r="E4" s="210"/>
      <c r="F4" s="210"/>
      <c r="G4" s="210"/>
      <c r="H4" s="210"/>
      <c r="I4" s="210"/>
      <c r="J4" s="211"/>
    </row>
    <row r="5" spans="1:10" ht="16.899999999999999" customHeight="1" thickBot="1">
      <c r="A5" s="237"/>
      <c r="B5" s="238"/>
      <c r="C5" s="239"/>
      <c r="D5" s="297" t="s">
        <v>188</v>
      </c>
      <c r="E5" s="208"/>
      <c r="F5" s="208"/>
      <c r="G5" s="208"/>
      <c r="H5" s="208"/>
      <c r="I5" s="208"/>
      <c r="J5" s="209"/>
    </row>
    <row r="6" spans="1:10" ht="25.5" thickTop="1" thickBot="1">
      <c r="A6" s="137" t="s">
        <v>3</v>
      </c>
      <c r="B6" s="156" t="s">
        <v>4</v>
      </c>
      <c r="C6" s="138" t="s">
        <v>5</v>
      </c>
      <c r="D6" s="164" t="s">
        <v>6</v>
      </c>
      <c r="E6" s="156" t="s">
        <v>135</v>
      </c>
      <c r="F6" s="138" t="s">
        <v>8</v>
      </c>
      <c r="G6" s="141" t="s">
        <v>9</v>
      </c>
      <c r="H6" s="160" t="s">
        <v>10</v>
      </c>
      <c r="I6" s="138" t="s">
        <v>11</v>
      </c>
      <c r="J6" s="143" t="s">
        <v>12</v>
      </c>
    </row>
    <row r="7" spans="1:10" ht="19.149999999999999" customHeight="1" thickTop="1" thickBot="1">
      <c r="A7" s="263" t="s">
        <v>13</v>
      </c>
      <c r="B7" s="263">
        <v>2212103</v>
      </c>
      <c r="C7" s="264" t="s">
        <v>136</v>
      </c>
      <c r="D7" s="263">
        <v>1</v>
      </c>
      <c r="E7" s="26">
        <v>1115306</v>
      </c>
      <c r="F7" s="7" t="s">
        <v>15</v>
      </c>
      <c r="G7" s="263">
        <v>4.8000000000000001E-2</v>
      </c>
      <c r="H7" s="263">
        <f>G7*D7</f>
        <v>4.8000000000000001E-2</v>
      </c>
      <c r="I7" s="261" t="s">
        <v>16</v>
      </c>
      <c r="J7" s="262" t="s">
        <v>17</v>
      </c>
    </row>
    <row r="8" spans="1:10" ht="27.75" customHeight="1" thickBot="1">
      <c r="A8" s="207"/>
      <c r="B8" s="207"/>
      <c r="C8" s="233"/>
      <c r="D8" s="207"/>
      <c r="E8" s="77">
        <v>1115310</v>
      </c>
      <c r="F8" s="77" t="s">
        <v>18</v>
      </c>
      <c r="G8" s="207"/>
      <c r="H8" s="207"/>
      <c r="I8" s="229"/>
      <c r="J8" s="231"/>
    </row>
    <row r="9" spans="1:10" ht="19.149999999999999" customHeight="1" thickBot="1">
      <c r="A9" s="78" t="s">
        <v>19</v>
      </c>
      <c r="B9" s="77">
        <v>2212106</v>
      </c>
      <c r="C9" s="19" t="s">
        <v>14</v>
      </c>
      <c r="D9" s="77">
        <v>1</v>
      </c>
      <c r="E9" s="77">
        <v>1115310</v>
      </c>
      <c r="F9" s="27" t="s">
        <v>21</v>
      </c>
      <c r="G9" s="77">
        <v>4.2000000000000003E-2</v>
      </c>
      <c r="H9" s="77">
        <f>G9*D9</f>
        <v>4.2000000000000003E-2</v>
      </c>
      <c r="I9" s="28" t="s">
        <v>16</v>
      </c>
      <c r="J9" s="35" t="s">
        <v>17</v>
      </c>
    </row>
    <row r="10" spans="1:10" ht="19.149999999999999" customHeight="1" thickBot="1">
      <c r="A10" s="78" t="s">
        <v>22</v>
      </c>
      <c r="B10" s="77">
        <v>2212112</v>
      </c>
      <c r="C10" s="83" t="s">
        <v>23</v>
      </c>
      <c r="D10" s="77">
        <v>1</v>
      </c>
      <c r="E10" s="71">
        <v>1115310</v>
      </c>
      <c r="F10" s="27" t="s">
        <v>21</v>
      </c>
      <c r="G10" s="77">
        <v>2.1000000000000001E-2</v>
      </c>
      <c r="H10" s="77">
        <f t="shared" ref="H10:H22" si="0">G10*D10</f>
        <v>2.1000000000000001E-2</v>
      </c>
      <c r="I10" s="28" t="s">
        <v>16</v>
      </c>
      <c r="J10" s="35" t="s">
        <v>17</v>
      </c>
    </row>
    <row r="11" spans="1:10" ht="19.149999999999999" customHeight="1" thickBot="1">
      <c r="A11" s="78" t="s">
        <v>24</v>
      </c>
      <c r="B11" s="77">
        <v>2212109</v>
      </c>
      <c r="C11" s="83" t="s">
        <v>20</v>
      </c>
      <c r="D11" s="77">
        <v>1</v>
      </c>
      <c r="E11" s="77">
        <v>1115310</v>
      </c>
      <c r="F11" s="29" t="s">
        <v>21</v>
      </c>
      <c r="G11" s="77">
        <v>0.03</v>
      </c>
      <c r="H11" s="77">
        <f t="shared" si="0"/>
        <v>0.03</v>
      </c>
      <c r="I11" s="28" t="s">
        <v>16</v>
      </c>
      <c r="J11" s="35" t="s">
        <v>17</v>
      </c>
    </row>
    <row r="12" spans="1:10" ht="19.149999999999999" customHeight="1" thickBot="1">
      <c r="A12" s="78" t="s">
        <v>26</v>
      </c>
      <c r="B12" s="77">
        <v>2212118</v>
      </c>
      <c r="C12" s="83" t="s">
        <v>27</v>
      </c>
      <c r="D12" s="77">
        <v>2</v>
      </c>
      <c r="E12" s="77">
        <v>1115310</v>
      </c>
      <c r="F12" s="29" t="s">
        <v>21</v>
      </c>
      <c r="G12" s="77">
        <v>5.4999999999999997E-3</v>
      </c>
      <c r="H12" s="77">
        <f t="shared" si="0"/>
        <v>1.0999999999999999E-2</v>
      </c>
      <c r="I12" s="28" t="s">
        <v>16</v>
      </c>
      <c r="J12" s="35" t="s">
        <v>17</v>
      </c>
    </row>
    <row r="13" spans="1:10" ht="19.149999999999999" customHeight="1" thickBot="1">
      <c r="A13" s="78" t="s">
        <v>28</v>
      </c>
      <c r="B13" s="77">
        <v>2212121</v>
      </c>
      <c r="C13" s="83" t="s">
        <v>29</v>
      </c>
      <c r="D13" s="77">
        <v>1</v>
      </c>
      <c r="E13" s="77">
        <v>1115310</v>
      </c>
      <c r="F13" s="29" t="s">
        <v>21</v>
      </c>
      <c r="G13" s="77">
        <v>4.0000000000000001E-3</v>
      </c>
      <c r="H13" s="77">
        <f t="shared" si="0"/>
        <v>4.0000000000000001E-3</v>
      </c>
      <c r="I13" s="28" t="s">
        <v>16</v>
      </c>
      <c r="J13" s="35" t="s">
        <v>17</v>
      </c>
    </row>
    <row r="14" spans="1:10" ht="19.149999999999999" customHeight="1" thickBot="1">
      <c r="A14" s="78" t="s">
        <v>30</v>
      </c>
      <c r="B14" s="77">
        <v>2212142</v>
      </c>
      <c r="C14" s="83" t="s">
        <v>137</v>
      </c>
      <c r="D14" s="77">
        <v>1</v>
      </c>
      <c r="E14" s="77">
        <v>1115310</v>
      </c>
      <c r="F14" s="29" t="s">
        <v>21</v>
      </c>
      <c r="G14" s="77">
        <v>8.6E-3</v>
      </c>
      <c r="H14" s="77">
        <f t="shared" si="0"/>
        <v>8.6E-3</v>
      </c>
      <c r="I14" s="28" t="s">
        <v>16</v>
      </c>
      <c r="J14" s="77" t="s">
        <v>138</v>
      </c>
    </row>
    <row r="15" spans="1:10" ht="19.149999999999999" customHeight="1" thickBot="1">
      <c r="A15" s="78" t="s">
        <v>33</v>
      </c>
      <c r="B15" s="77">
        <v>2212145</v>
      </c>
      <c r="C15" s="83" t="s">
        <v>139</v>
      </c>
      <c r="D15" s="77">
        <v>1</v>
      </c>
      <c r="E15" s="77">
        <v>1115310</v>
      </c>
      <c r="F15" s="29" t="s">
        <v>21</v>
      </c>
      <c r="G15" s="77">
        <v>5.1000000000000004E-3</v>
      </c>
      <c r="H15" s="77">
        <f t="shared" si="0"/>
        <v>5.1000000000000004E-3</v>
      </c>
      <c r="I15" s="28" t="s">
        <v>16</v>
      </c>
      <c r="J15" s="77" t="s">
        <v>138</v>
      </c>
    </row>
    <row r="16" spans="1:10" ht="19.149999999999999" customHeight="1" thickBot="1">
      <c r="A16" s="78" t="s">
        <v>35</v>
      </c>
      <c r="B16" s="77">
        <v>2212148</v>
      </c>
      <c r="C16" s="83" t="s">
        <v>140</v>
      </c>
      <c r="D16" s="77">
        <v>1</v>
      </c>
      <c r="E16" s="77">
        <v>1115310</v>
      </c>
      <c r="F16" s="29" t="s">
        <v>21</v>
      </c>
      <c r="G16" s="77">
        <v>1.72E-3</v>
      </c>
      <c r="H16" s="77">
        <f t="shared" si="0"/>
        <v>1.72E-3</v>
      </c>
      <c r="I16" s="28" t="s">
        <v>16</v>
      </c>
      <c r="J16" s="77" t="s">
        <v>138</v>
      </c>
    </row>
    <row r="17" spans="1:10" ht="18.75" customHeight="1" thickBot="1">
      <c r="A17" s="78" t="s">
        <v>38</v>
      </c>
      <c r="B17" s="77">
        <v>2212130</v>
      </c>
      <c r="C17" s="83" t="s">
        <v>31</v>
      </c>
      <c r="D17" s="77">
        <v>1</v>
      </c>
      <c r="E17" s="77">
        <v>1115310</v>
      </c>
      <c r="F17" s="29" t="s">
        <v>21</v>
      </c>
      <c r="G17" s="77">
        <v>3.0000000000000001E-3</v>
      </c>
      <c r="H17" s="77">
        <f t="shared" si="0"/>
        <v>3.0000000000000001E-3</v>
      </c>
      <c r="I17" s="28" t="s">
        <v>16</v>
      </c>
      <c r="J17" s="77" t="s">
        <v>32</v>
      </c>
    </row>
    <row r="18" spans="1:10" ht="19.149999999999999" customHeight="1" thickBot="1">
      <c r="A18" s="81" t="s">
        <v>141</v>
      </c>
      <c r="B18" s="16">
        <v>2212166</v>
      </c>
      <c r="C18" s="30" t="s">
        <v>36</v>
      </c>
      <c r="D18" s="16">
        <v>1</v>
      </c>
      <c r="E18" s="16">
        <v>1115310</v>
      </c>
      <c r="F18" s="29" t="s">
        <v>21</v>
      </c>
      <c r="G18" s="16">
        <v>2.5000000000000001E-3</v>
      </c>
      <c r="H18" s="77">
        <f t="shared" si="0"/>
        <v>2.5000000000000001E-3</v>
      </c>
      <c r="I18" s="31" t="s">
        <v>16</v>
      </c>
      <c r="J18" s="16" t="s">
        <v>37</v>
      </c>
    </row>
    <row r="19" spans="1:10" ht="19.149999999999999" customHeight="1" thickBot="1">
      <c r="A19" s="79" t="s">
        <v>142</v>
      </c>
      <c r="B19" s="79">
        <v>2212190</v>
      </c>
      <c r="C19" s="82" t="s">
        <v>39</v>
      </c>
      <c r="D19" s="79">
        <v>1</v>
      </c>
      <c r="E19" s="17">
        <v>1115310</v>
      </c>
      <c r="F19" s="32" t="s">
        <v>21</v>
      </c>
      <c r="G19" s="17">
        <v>2.5000000000000001E-4</v>
      </c>
      <c r="H19" s="77">
        <f t="shared" si="0"/>
        <v>2.5000000000000001E-4</v>
      </c>
      <c r="I19" s="44" t="s">
        <v>16</v>
      </c>
      <c r="J19" s="17" t="s">
        <v>40</v>
      </c>
    </row>
    <row r="20" spans="1:10" ht="19.149999999999999" customHeight="1" thickBot="1">
      <c r="A20" s="222" t="s">
        <v>41</v>
      </c>
      <c r="B20" s="223"/>
      <c r="C20" s="223"/>
      <c r="D20" s="224"/>
      <c r="E20" s="26" t="s">
        <v>42</v>
      </c>
      <c r="F20" s="77" t="s">
        <v>15</v>
      </c>
      <c r="G20" s="298" t="s">
        <v>189</v>
      </c>
      <c r="H20" s="206">
        <f>SUM(H7:H19)</f>
        <v>0.17717000000000002</v>
      </c>
      <c r="I20" s="228" t="s">
        <v>16</v>
      </c>
      <c r="J20" s="77" t="s">
        <v>43</v>
      </c>
    </row>
    <row r="21" spans="1:10" ht="27.75" customHeight="1" thickBot="1">
      <c r="A21" s="225"/>
      <c r="B21" s="226"/>
      <c r="C21" s="226"/>
      <c r="D21" s="227"/>
      <c r="E21" s="17">
        <v>1115310</v>
      </c>
      <c r="F21" s="77" t="s">
        <v>18</v>
      </c>
      <c r="G21" s="207"/>
      <c r="H21" s="207"/>
      <c r="I21" s="229"/>
      <c r="J21" s="77" t="s">
        <v>44</v>
      </c>
    </row>
    <row r="22" spans="1:10" ht="28.15" customHeight="1" thickBot="1">
      <c r="A22" s="17">
        <v>13</v>
      </c>
      <c r="B22" s="18">
        <v>2212154</v>
      </c>
      <c r="C22" s="12" t="s">
        <v>190</v>
      </c>
      <c r="D22" s="18">
        <v>1</v>
      </c>
      <c r="E22" s="18">
        <v>1115300</v>
      </c>
      <c r="F22" s="77" t="s">
        <v>46</v>
      </c>
      <c r="G22" s="77">
        <v>2.1000000000000001E-2</v>
      </c>
      <c r="H22" s="77">
        <f t="shared" si="0"/>
        <v>2.1000000000000001E-2</v>
      </c>
      <c r="I22" s="28" t="s">
        <v>16</v>
      </c>
      <c r="J22" s="18" t="s">
        <v>191</v>
      </c>
    </row>
    <row r="23" spans="1:10" ht="19.149999999999999" customHeight="1" thickBot="1">
      <c r="A23" s="17">
        <v>14</v>
      </c>
      <c r="B23" s="18">
        <v>1412206</v>
      </c>
      <c r="C23" s="12" t="s">
        <v>48</v>
      </c>
      <c r="D23" s="18">
        <v>2</v>
      </c>
      <c r="E23" s="18" t="s">
        <v>49</v>
      </c>
      <c r="F23" s="34" t="s">
        <v>49</v>
      </c>
      <c r="G23" s="18" t="s">
        <v>49</v>
      </c>
      <c r="H23" s="18" t="s">
        <v>49</v>
      </c>
      <c r="I23" s="33" t="s">
        <v>50</v>
      </c>
      <c r="J23" s="18" t="s">
        <v>51</v>
      </c>
    </row>
    <row r="24" spans="1:10" ht="19.149999999999999" customHeight="1" thickBot="1">
      <c r="A24" s="17">
        <v>15</v>
      </c>
      <c r="B24" s="77">
        <v>1412216</v>
      </c>
      <c r="C24" s="83" t="s">
        <v>52</v>
      </c>
      <c r="D24" s="77">
        <v>6</v>
      </c>
      <c r="E24" s="77" t="s">
        <v>49</v>
      </c>
      <c r="F24" s="77" t="s">
        <v>49</v>
      </c>
      <c r="G24" s="77" t="s">
        <v>49</v>
      </c>
      <c r="H24" s="77" t="s">
        <v>49</v>
      </c>
      <c r="I24" s="28" t="s">
        <v>50</v>
      </c>
      <c r="J24" s="77" t="s">
        <v>53</v>
      </c>
    </row>
    <row r="25" spans="1:10" ht="24.4" customHeight="1" thickBot="1">
      <c r="A25" s="17">
        <v>16</v>
      </c>
      <c r="B25" s="77">
        <v>1412226</v>
      </c>
      <c r="C25" s="83" t="s">
        <v>192</v>
      </c>
      <c r="D25" s="77">
        <v>1</v>
      </c>
      <c r="E25" s="77" t="s">
        <v>49</v>
      </c>
      <c r="F25" s="77" t="s">
        <v>49</v>
      </c>
      <c r="G25" s="77" t="s">
        <v>49</v>
      </c>
      <c r="H25" s="77" t="s">
        <v>49</v>
      </c>
      <c r="I25" s="28" t="s">
        <v>50</v>
      </c>
      <c r="J25" s="77" t="s">
        <v>193</v>
      </c>
    </row>
    <row r="26" spans="1:10" ht="26.65" customHeight="1" thickBot="1">
      <c r="A26" s="17">
        <v>17</v>
      </c>
      <c r="B26" s="77">
        <v>1412222</v>
      </c>
      <c r="C26" s="83" t="s">
        <v>194</v>
      </c>
      <c r="D26" s="77">
        <v>1</v>
      </c>
      <c r="E26" s="77" t="s">
        <v>49</v>
      </c>
      <c r="F26" s="77" t="s">
        <v>49</v>
      </c>
      <c r="G26" s="77" t="s">
        <v>49</v>
      </c>
      <c r="H26" s="77" t="s">
        <v>49</v>
      </c>
      <c r="I26" s="28" t="s">
        <v>50</v>
      </c>
      <c r="J26" s="77" t="s">
        <v>195</v>
      </c>
    </row>
    <row r="27" spans="1:10" ht="28.15" customHeight="1" thickBot="1">
      <c r="A27" s="206" t="s">
        <v>145</v>
      </c>
      <c r="B27" s="77">
        <v>1412232</v>
      </c>
      <c r="C27" s="83" t="s">
        <v>57</v>
      </c>
      <c r="D27" s="77">
        <v>1</v>
      </c>
      <c r="E27" s="77" t="s">
        <v>49</v>
      </c>
      <c r="F27" s="77" t="s">
        <v>49</v>
      </c>
      <c r="G27" s="77" t="s">
        <v>49</v>
      </c>
      <c r="H27" s="77" t="s">
        <v>49</v>
      </c>
      <c r="I27" s="28" t="s">
        <v>50</v>
      </c>
      <c r="J27" s="77" t="s">
        <v>58</v>
      </c>
    </row>
    <row r="28" spans="1:10" ht="25.9" customHeight="1" thickBot="1">
      <c r="A28" s="207"/>
      <c r="B28" s="77">
        <v>1412231</v>
      </c>
      <c r="C28" s="83" t="s">
        <v>59</v>
      </c>
      <c r="D28" s="77">
        <v>1</v>
      </c>
      <c r="E28" s="77" t="s">
        <v>49</v>
      </c>
      <c r="F28" s="77" t="s">
        <v>49</v>
      </c>
      <c r="G28" s="77" t="s">
        <v>49</v>
      </c>
      <c r="H28" s="77" t="s">
        <v>49</v>
      </c>
      <c r="I28" s="28" t="s">
        <v>50</v>
      </c>
      <c r="J28" s="77" t="s">
        <v>60</v>
      </c>
    </row>
    <row r="29" spans="1:10" ht="26.25" customHeight="1" thickBot="1">
      <c r="A29" s="206" t="s">
        <v>146</v>
      </c>
      <c r="B29" s="77">
        <v>1412238</v>
      </c>
      <c r="C29" s="83" t="s">
        <v>62</v>
      </c>
      <c r="D29" s="77">
        <v>1</v>
      </c>
      <c r="E29" s="77" t="s">
        <v>49</v>
      </c>
      <c r="F29" s="77" t="s">
        <v>49</v>
      </c>
      <c r="G29" s="77" t="s">
        <v>49</v>
      </c>
      <c r="H29" s="77" t="s">
        <v>49</v>
      </c>
      <c r="I29" s="28" t="s">
        <v>50</v>
      </c>
      <c r="J29" s="77" t="s">
        <v>63</v>
      </c>
    </row>
    <row r="30" spans="1:10" ht="23.65" customHeight="1" thickBot="1">
      <c r="A30" s="207"/>
      <c r="B30" s="77">
        <v>1412236</v>
      </c>
      <c r="C30" s="83" t="s">
        <v>64</v>
      </c>
      <c r="D30" s="77">
        <v>1</v>
      </c>
      <c r="E30" s="77" t="s">
        <v>49</v>
      </c>
      <c r="F30" s="77" t="s">
        <v>49</v>
      </c>
      <c r="G30" s="77" t="s">
        <v>49</v>
      </c>
      <c r="H30" s="77" t="s">
        <v>49</v>
      </c>
      <c r="I30" s="28" t="s">
        <v>50</v>
      </c>
      <c r="J30" s="77" t="s">
        <v>65</v>
      </c>
    </row>
    <row r="31" spans="1:10" ht="25.15" customHeight="1" thickBot="1">
      <c r="A31" s="78">
        <v>20</v>
      </c>
      <c r="B31" s="77">
        <v>1412241</v>
      </c>
      <c r="C31" s="83" t="s">
        <v>147</v>
      </c>
      <c r="D31" s="77">
        <v>4</v>
      </c>
      <c r="E31" s="77" t="s">
        <v>49</v>
      </c>
      <c r="F31" s="77" t="s">
        <v>49</v>
      </c>
      <c r="G31" s="77" t="s">
        <v>49</v>
      </c>
      <c r="H31" s="77" t="s">
        <v>49</v>
      </c>
      <c r="I31" s="28" t="s">
        <v>50</v>
      </c>
      <c r="J31" s="77" t="s">
        <v>148</v>
      </c>
    </row>
    <row r="32" spans="1:10" ht="28.15" customHeight="1" thickBot="1">
      <c r="A32" s="78">
        <v>21</v>
      </c>
      <c r="B32" s="77">
        <v>1412242</v>
      </c>
      <c r="C32" s="83" t="s">
        <v>149</v>
      </c>
      <c r="D32" s="77">
        <v>1</v>
      </c>
      <c r="E32" s="77" t="s">
        <v>49</v>
      </c>
      <c r="F32" s="77" t="s">
        <v>49</v>
      </c>
      <c r="G32" s="77" t="s">
        <v>49</v>
      </c>
      <c r="H32" s="77" t="s">
        <v>49</v>
      </c>
      <c r="I32" s="28" t="s">
        <v>50</v>
      </c>
      <c r="J32" s="77" t="s">
        <v>67</v>
      </c>
    </row>
    <row r="33" spans="1:10" ht="28.5" customHeight="1" thickBot="1">
      <c r="A33" s="78">
        <v>22</v>
      </c>
      <c r="B33" s="77">
        <v>1412246</v>
      </c>
      <c r="C33" s="83" t="s">
        <v>150</v>
      </c>
      <c r="D33" s="77">
        <v>1</v>
      </c>
      <c r="E33" s="77" t="s">
        <v>49</v>
      </c>
      <c r="F33" s="77" t="s">
        <v>49</v>
      </c>
      <c r="G33" s="77" t="s">
        <v>49</v>
      </c>
      <c r="H33" s="77" t="s">
        <v>49</v>
      </c>
      <c r="I33" s="28" t="s">
        <v>50</v>
      </c>
      <c r="J33" s="77" t="s">
        <v>69</v>
      </c>
    </row>
    <row r="34" spans="1:10" ht="19.149999999999999" customHeight="1" thickBot="1">
      <c r="A34" s="78">
        <v>23</v>
      </c>
      <c r="B34" s="35">
        <v>1412252</v>
      </c>
      <c r="C34" s="83" t="s">
        <v>70</v>
      </c>
      <c r="D34" s="77">
        <v>1</v>
      </c>
      <c r="E34" s="77" t="s">
        <v>49</v>
      </c>
      <c r="F34" s="77" t="s">
        <v>49</v>
      </c>
      <c r="G34" s="77" t="s">
        <v>49</v>
      </c>
      <c r="H34" s="77" t="s">
        <v>49</v>
      </c>
      <c r="I34" s="28" t="s">
        <v>50</v>
      </c>
      <c r="J34" s="77" t="s">
        <v>71</v>
      </c>
    </row>
    <row r="35" spans="1:10" ht="37.5" customHeight="1" thickBot="1">
      <c r="A35" s="78">
        <v>24</v>
      </c>
      <c r="B35" s="35">
        <v>1412344</v>
      </c>
      <c r="C35" s="83" t="s">
        <v>151</v>
      </c>
      <c r="D35" s="77">
        <v>1</v>
      </c>
      <c r="E35" s="77" t="s">
        <v>49</v>
      </c>
      <c r="F35" s="77" t="s">
        <v>49</v>
      </c>
      <c r="G35" s="77" t="s">
        <v>49</v>
      </c>
      <c r="H35" s="77" t="s">
        <v>49</v>
      </c>
      <c r="I35" s="28" t="s">
        <v>50</v>
      </c>
      <c r="J35" s="77" t="s">
        <v>152</v>
      </c>
    </row>
    <row r="36" spans="1:10" ht="19.149999999999999" customHeight="1" thickBot="1">
      <c r="A36" s="78">
        <v>25</v>
      </c>
      <c r="B36" s="77">
        <v>1412256</v>
      </c>
      <c r="C36" s="83" t="s">
        <v>72</v>
      </c>
      <c r="D36" s="77">
        <v>1</v>
      </c>
      <c r="E36" s="77" t="s">
        <v>49</v>
      </c>
      <c r="F36" s="77" t="s">
        <v>49</v>
      </c>
      <c r="G36" s="77" t="s">
        <v>49</v>
      </c>
      <c r="H36" s="77" t="s">
        <v>49</v>
      </c>
      <c r="I36" s="28" t="s">
        <v>50</v>
      </c>
      <c r="J36" s="77" t="s">
        <v>73</v>
      </c>
    </row>
    <row r="37" spans="1:10" ht="19.149999999999999" customHeight="1" thickBot="1">
      <c r="A37" s="78">
        <v>26</v>
      </c>
      <c r="B37" s="77">
        <v>1412572</v>
      </c>
      <c r="C37" s="83" t="s">
        <v>74</v>
      </c>
      <c r="D37" s="77">
        <v>1</v>
      </c>
      <c r="E37" s="77" t="s">
        <v>49</v>
      </c>
      <c r="F37" s="77" t="s">
        <v>49</v>
      </c>
      <c r="G37" s="77" t="s">
        <v>49</v>
      </c>
      <c r="H37" s="77" t="s">
        <v>49</v>
      </c>
      <c r="I37" s="28" t="s">
        <v>50</v>
      </c>
      <c r="J37" s="77" t="s">
        <v>75</v>
      </c>
    </row>
    <row r="38" spans="1:10" ht="19.149999999999999" customHeight="1" thickBot="1">
      <c r="A38" s="78">
        <v>27</v>
      </c>
      <c r="B38" s="77">
        <v>1412262</v>
      </c>
      <c r="C38" s="83" t="s">
        <v>76</v>
      </c>
      <c r="D38" s="77">
        <v>1</v>
      </c>
      <c r="E38" s="77" t="s">
        <v>49</v>
      </c>
      <c r="F38" s="77" t="s">
        <v>49</v>
      </c>
      <c r="G38" s="77" t="s">
        <v>49</v>
      </c>
      <c r="H38" s="77" t="s">
        <v>49</v>
      </c>
      <c r="I38" s="28" t="s">
        <v>50</v>
      </c>
      <c r="J38" s="77" t="s">
        <v>77</v>
      </c>
    </row>
    <row r="39" spans="1:10" ht="19.149999999999999" customHeight="1" thickBot="1">
      <c r="A39" s="78">
        <v>28</v>
      </c>
      <c r="B39" s="77">
        <v>1412266</v>
      </c>
      <c r="C39" s="83" t="s">
        <v>78</v>
      </c>
      <c r="D39" s="77">
        <v>1</v>
      </c>
      <c r="E39" s="77" t="s">
        <v>49</v>
      </c>
      <c r="F39" s="77" t="s">
        <v>49</v>
      </c>
      <c r="G39" s="77" t="s">
        <v>49</v>
      </c>
      <c r="H39" s="77" t="s">
        <v>49</v>
      </c>
      <c r="I39" s="28" t="s">
        <v>50</v>
      </c>
      <c r="J39" s="77" t="s">
        <v>79</v>
      </c>
    </row>
    <row r="40" spans="1:10" ht="19.149999999999999" customHeight="1" thickBot="1">
      <c r="A40" s="78">
        <v>29</v>
      </c>
      <c r="B40" s="77">
        <v>1412272</v>
      </c>
      <c r="C40" s="83" t="s">
        <v>80</v>
      </c>
      <c r="D40" s="77">
        <v>2</v>
      </c>
      <c r="E40" s="77" t="s">
        <v>49</v>
      </c>
      <c r="F40" s="77" t="s">
        <v>49</v>
      </c>
      <c r="G40" s="77" t="s">
        <v>49</v>
      </c>
      <c r="H40" s="77" t="s">
        <v>49</v>
      </c>
      <c r="I40" s="28" t="s">
        <v>50</v>
      </c>
      <c r="J40" s="77" t="s">
        <v>81</v>
      </c>
    </row>
    <row r="41" spans="1:10" ht="19.149999999999999" customHeight="1" thickBot="1">
      <c r="A41" s="78">
        <v>30</v>
      </c>
      <c r="B41" s="77">
        <v>1412276</v>
      </c>
      <c r="C41" s="83" t="s">
        <v>82</v>
      </c>
      <c r="D41" s="77">
        <v>4</v>
      </c>
      <c r="E41" s="77" t="s">
        <v>49</v>
      </c>
      <c r="F41" s="77" t="s">
        <v>49</v>
      </c>
      <c r="G41" s="77" t="s">
        <v>49</v>
      </c>
      <c r="H41" s="77" t="s">
        <v>49</v>
      </c>
      <c r="I41" s="28" t="s">
        <v>50</v>
      </c>
      <c r="J41" s="77" t="s">
        <v>83</v>
      </c>
    </row>
    <row r="42" spans="1:10" ht="19.149999999999999" customHeight="1" thickBot="1">
      <c r="A42" s="78">
        <v>31</v>
      </c>
      <c r="B42" s="77">
        <v>1412312</v>
      </c>
      <c r="C42" s="19" t="s">
        <v>84</v>
      </c>
      <c r="D42" s="7">
        <v>1</v>
      </c>
      <c r="E42" s="7" t="s">
        <v>49</v>
      </c>
      <c r="F42" s="7" t="s">
        <v>49</v>
      </c>
      <c r="G42" s="77" t="s">
        <v>49</v>
      </c>
      <c r="H42" s="7" t="s">
        <v>49</v>
      </c>
      <c r="I42" s="36" t="s">
        <v>50</v>
      </c>
      <c r="J42" s="77" t="s">
        <v>85</v>
      </c>
    </row>
    <row r="43" spans="1:10" ht="19.149999999999999" customHeight="1" thickBot="1">
      <c r="A43" s="78">
        <v>32</v>
      </c>
      <c r="B43" s="77">
        <v>1412321</v>
      </c>
      <c r="C43" s="19" t="s">
        <v>153</v>
      </c>
      <c r="D43" s="7">
        <v>1</v>
      </c>
      <c r="E43" s="7" t="s">
        <v>49</v>
      </c>
      <c r="F43" s="7" t="s">
        <v>49</v>
      </c>
      <c r="G43" s="77" t="s">
        <v>49</v>
      </c>
      <c r="H43" s="7" t="s">
        <v>49</v>
      </c>
      <c r="I43" s="36" t="s">
        <v>50</v>
      </c>
      <c r="J43" s="77" t="s">
        <v>154</v>
      </c>
    </row>
    <row r="44" spans="1:10" ht="19.149999999999999" customHeight="1" thickBot="1">
      <c r="A44" s="78">
        <v>33</v>
      </c>
      <c r="B44" s="77">
        <v>1412322</v>
      </c>
      <c r="C44" s="19" t="s">
        <v>155</v>
      </c>
      <c r="D44" s="7">
        <v>1</v>
      </c>
      <c r="E44" s="7" t="s">
        <v>49</v>
      </c>
      <c r="F44" s="7" t="s">
        <v>49</v>
      </c>
      <c r="G44" s="77" t="s">
        <v>49</v>
      </c>
      <c r="H44" s="7" t="s">
        <v>49</v>
      </c>
      <c r="I44" s="36" t="s">
        <v>50</v>
      </c>
      <c r="J44" s="77" t="s">
        <v>88</v>
      </c>
    </row>
    <row r="45" spans="1:10" ht="19.149999999999999" customHeight="1" thickBot="1">
      <c r="A45" s="78">
        <v>34</v>
      </c>
      <c r="B45" s="77">
        <v>1412326</v>
      </c>
      <c r="C45" s="19" t="s">
        <v>89</v>
      </c>
      <c r="D45" s="7">
        <v>2</v>
      </c>
      <c r="E45" s="7" t="s">
        <v>49</v>
      </c>
      <c r="F45" s="7" t="s">
        <v>49</v>
      </c>
      <c r="G45" s="77" t="s">
        <v>49</v>
      </c>
      <c r="H45" s="7" t="s">
        <v>49</v>
      </c>
      <c r="I45" s="36" t="s">
        <v>50</v>
      </c>
      <c r="J45" s="77" t="s">
        <v>90</v>
      </c>
    </row>
    <row r="46" spans="1:10" ht="19.149999999999999" customHeight="1" thickBot="1">
      <c r="A46" s="78">
        <v>35</v>
      </c>
      <c r="B46" s="77">
        <v>1412332</v>
      </c>
      <c r="C46" s="19" t="s">
        <v>196</v>
      </c>
      <c r="D46" s="7">
        <v>1</v>
      </c>
      <c r="E46" s="7" t="s">
        <v>49</v>
      </c>
      <c r="F46" s="7" t="s">
        <v>49</v>
      </c>
      <c r="G46" s="77" t="s">
        <v>49</v>
      </c>
      <c r="H46" s="7" t="s">
        <v>49</v>
      </c>
      <c r="I46" s="36" t="s">
        <v>50</v>
      </c>
      <c r="J46" s="77" t="s">
        <v>92</v>
      </c>
    </row>
    <row r="47" spans="1:10" ht="38.65" customHeight="1" thickBot="1">
      <c r="A47" s="78">
        <v>36</v>
      </c>
      <c r="B47" s="77">
        <v>1412330</v>
      </c>
      <c r="C47" s="83" t="s">
        <v>93</v>
      </c>
      <c r="D47" s="7">
        <v>1</v>
      </c>
      <c r="E47" s="7" t="s">
        <v>49</v>
      </c>
      <c r="F47" s="7" t="s">
        <v>49</v>
      </c>
      <c r="G47" s="77" t="s">
        <v>49</v>
      </c>
      <c r="H47" s="7" t="s">
        <v>49</v>
      </c>
      <c r="I47" s="36" t="s">
        <v>50</v>
      </c>
      <c r="J47" s="77" t="s">
        <v>94</v>
      </c>
    </row>
    <row r="48" spans="1:10" ht="19.149999999999999" customHeight="1" thickBot="1">
      <c r="A48" s="78">
        <v>37</v>
      </c>
      <c r="B48" s="77">
        <v>1890130</v>
      </c>
      <c r="C48" s="38" t="s">
        <v>95</v>
      </c>
      <c r="D48" s="7">
        <v>2</v>
      </c>
      <c r="E48" s="7" t="s">
        <v>49</v>
      </c>
      <c r="F48" s="7" t="s">
        <v>49</v>
      </c>
      <c r="G48" s="77">
        <v>8.9999999999999998E-4</v>
      </c>
      <c r="H48" s="7">
        <v>1.8E-3</v>
      </c>
      <c r="I48" s="10" t="s">
        <v>16</v>
      </c>
      <c r="J48" s="77" t="s">
        <v>96</v>
      </c>
    </row>
    <row r="49" spans="1:10" ht="19.149999999999999" customHeight="1" thickBot="1">
      <c r="A49" s="78">
        <v>38</v>
      </c>
      <c r="B49" s="77">
        <v>1890110</v>
      </c>
      <c r="C49" s="19" t="s">
        <v>97</v>
      </c>
      <c r="D49" s="7">
        <v>0.04</v>
      </c>
      <c r="E49" s="7" t="s">
        <v>49</v>
      </c>
      <c r="F49" s="7" t="s">
        <v>49</v>
      </c>
      <c r="G49" s="8" t="s">
        <v>49</v>
      </c>
      <c r="H49" s="9" t="s">
        <v>49</v>
      </c>
      <c r="I49" s="10" t="s">
        <v>98</v>
      </c>
      <c r="J49" s="77" t="s">
        <v>99</v>
      </c>
    </row>
    <row r="50" spans="1:10" ht="19.149999999999999" customHeight="1" thickBot="1">
      <c r="A50" s="78">
        <v>39</v>
      </c>
      <c r="B50" s="77">
        <v>1810158</v>
      </c>
      <c r="C50" s="83" t="s">
        <v>100</v>
      </c>
      <c r="D50" s="11">
        <f>(0.4*0.423)/2</f>
        <v>8.4600000000000009E-2</v>
      </c>
      <c r="E50" s="7" t="s">
        <v>49</v>
      </c>
      <c r="F50" s="7" t="s">
        <v>49</v>
      </c>
      <c r="G50" s="77" t="s">
        <v>49</v>
      </c>
      <c r="H50" s="7" t="s">
        <v>49</v>
      </c>
      <c r="I50" s="10" t="s">
        <v>101</v>
      </c>
      <c r="J50" s="77" t="s">
        <v>102</v>
      </c>
    </row>
    <row r="51" spans="1:10" ht="19.149999999999999" customHeight="1" thickBot="1">
      <c r="A51" s="78">
        <v>40</v>
      </c>
      <c r="B51" s="77">
        <v>1812158</v>
      </c>
      <c r="C51" s="83" t="s">
        <v>103</v>
      </c>
      <c r="D51" s="11">
        <f>(0.4*0.402)/2</f>
        <v>8.0400000000000013E-2</v>
      </c>
      <c r="E51" s="7" t="s">
        <v>49</v>
      </c>
      <c r="F51" s="7" t="s">
        <v>49</v>
      </c>
      <c r="G51" s="77" t="s">
        <v>49</v>
      </c>
      <c r="H51" s="7" t="s">
        <v>49</v>
      </c>
      <c r="I51" s="10" t="s">
        <v>101</v>
      </c>
      <c r="J51" s="77" t="s">
        <v>104</v>
      </c>
    </row>
    <row r="52" spans="1:10" ht="19.149999999999999" customHeight="1" thickBot="1">
      <c r="A52" s="78">
        <v>41</v>
      </c>
      <c r="B52" s="77">
        <v>1816535</v>
      </c>
      <c r="C52" s="19" t="s">
        <v>105</v>
      </c>
      <c r="D52" s="6">
        <f>1/24</f>
        <v>4.1666666666666664E-2</v>
      </c>
      <c r="E52" s="7" t="s">
        <v>49</v>
      </c>
      <c r="F52" s="7" t="s">
        <v>49</v>
      </c>
      <c r="G52" s="77" t="s">
        <v>49</v>
      </c>
      <c r="H52" s="7" t="s">
        <v>49</v>
      </c>
      <c r="I52" s="36" t="s">
        <v>50</v>
      </c>
      <c r="J52" s="77" t="s">
        <v>106</v>
      </c>
    </row>
    <row r="53" spans="1:10" ht="19.149999999999999" customHeight="1" thickBot="1">
      <c r="A53" s="78">
        <v>42</v>
      </c>
      <c r="B53" s="77">
        <v>1830220</v>
      </c>
      <c r="C53" s="19" t="s">
        <v>107</v>
      </c>
      <c r="D53" s="6">
        <f>1/24</f>
        <v>4.1666666666666664E-2</v>
      </c>
      <c r="E53" s="7" t="s">
        <v>49</v>
      </c>
      <c r="F53" s="7" t="s">
        <v>49</v>
      </c>
      <c r="G53" s="77" t="s">
        <v>49</v>
      </c>
      <c r="H53" s="7" t="s">
        <v>49</v>
      </c>
      <c r="I53" s="36" t="s">
        <v>50</v>
      </c>
      <c r="J53" s="77" t="s">
        <v>108</v>
      </c>
    </row>
    <row r="54" spans="1:10" ht="19.149999999999999" customHeight="1" thickBot="1">
      <c r="A54" s="78">
        <v>43</v>
      </c>
      <c r="B54" s="167">
        <v>1890120</v>
      </c>
      <c r="C54" s="170" t="s">
        <v>109</v>
      </c>
      <c r="D54" s="6">
        <f>0.048+ 0.07</f>
        <v>0.11800000000000001</v>
      </c>
      <c r="E54" s="7" t="s">
        <v>49</v>
      </c>
      <c r="F54" s="7" t="s">
        <v>49</v>
      </c>
      <c r="G54" s="77" t="s">
        <v>49</v>
      </c>
      <c r="H54" s="7" t="s">
        <v>49</v>
      </c>
      <c r="I54" s="36" t="s">
        <v>98</v>
      </c>
      <c r="J54" s="77" t="s">
        <v>110</v>
      </c>
    </row>
    <row r="55" spans="1:10" ht="19.149999999999999" customHeight="1" thickBot="1">
      <c r="A55" s="78">
        <v>44</v>
      </c>
      <c r="B55" s="77">
        <v>1118128</v>
      </c>
      <c r="C55" s="19" t="s">
        <v>111</v>
      </c>
      <c r="D55" s="6">
        <v>8.4999999999999995E-4</v>
      </c>
      <c r="E55" s="7" t="s">
        <v>49</v>
      </c>
      <c r="F55" s="7" t="s">
        <v>49</v>
      </c>
      <c r="G55" s="77" t="s">
        <v>49</v>
      </c>
      <c r="H55" s="7" t="s">
        <v>49</v>
      </c>
      <c r="I55" s="10" t="s">
        <v>112</v>
      </c>
      <c r="J55" s="77" t="s">
        <v>113</v>
      </c>
    </row>
    <row r="56" spans="1:10" ht="19.149999999999999" customHeight="1" thickBot="1">
      <c r="A56" s="78">
        <v>45</v>
      </c>
      <c r="B56" s="77">
        <v>1830280</v>
      </c>
      <c r="C56" s="19" t="s">
        <v>114</v>
      </c>
      <c r="D56" s="6">
        <f>1/24</f>
        <v>4.1666666666666664E-2</v>
      </c>
      <c r="E56" s="7" t="s">
        <v>49</v>
      </c>
      <c r="F56" s="7" t="s">
        <v>49</v>
      </c>
      <c r="G56" s="77" t="s">
        <v>49</v>
      </c>
      <c r="H56" s="7" t="s">
        <v>49</v>
      </c>
      <c r="I56" s="10" t="s">
        <v>50</v>
      </c>
      <c r="J56" s="77" t="s">
        <v>115</v>
      </c>
    </row>
    <row r="57" spans="1:10" ht="19.149999999999999" customHeight="1" thickBot="1">
      <c r="A57" s="78">
        <v>46</v>
      </c>
      <c r="B57" s="77">
        <v>1850210</v>
      </c>
      <c r="C57" s="19" t="s">
        <v>116</v>
      </c>
      <c r="D57" s="11">
        <v>1.8E-5</v>
      </c>
      <c r="E57" s="7" t="s">
        <v>49</v>
      </c>
      <c r="F57" s="7" t="s">
        <v>49</v>
      </c>
      <c r="G57" s="77" t="s">
        <v>49</v>
      </c>
      <c r="H57" s="7" t="s">
        <v>49</v>
      </c>
      <c r="I57" s="10" t="s">
        <v>112</v>
      </c>
      <c r="J57" s="77" t="s">
        <v>117</v>
      </c>
    </row>
    <row r="58" spans="1:10" s="63" customFormat="1" ht="19.149999999999999" customHeight="1" thickBot="1">
      <c r="A58" s="78">
        <v>47</v>
      </c>
      <c r="B58" s="64">
        <v>1850150</v>
      </c>
      <c r="C58" s="65" t="s">
        <v>118</v>
      </c>
      <c r="D58" s="66">
        <v>5.8300000000000001E-3</v>
      </c>
      <c r="E58" s="67" t="s">
        <v>49</v>
      </c>
      <c r="F58" s="67" t="s">
        <v>49</v>
      </c>
      <c r="G58" s="68" t="s">
        <v>49</v>
      </c>
      <c r="H58" s="67" t="s">
        <v>49</v>
      </c>
      <c r="I58" s="69" t="s">
        <v>98</v>
      </c>
      <c r="J58" s="68" t="s">
        <v>119</v>
      </c>
    </row>
    <row r="59" spans="1:10" ht="19.149999999999999" customHeight="1" thickBot="1">
      <c r="A59" s="78">
        <v>48</v>
      </c>
      <c r="B59" s="77">
        <v>1816105</v>
      </c>
      <c r="C59" s="19" t="s">
        <v>120</v>
      </c>
      <c r="D59" s="6">
        <f>1/24</f>
        <v>4.1666666666666664E-2</v>
      </c>
      <c r="E59" s="7" t="s">
        <v>49</v>
      </c>
      <c r="F59" s="7" t="s">
        <v>49</v>
      </c>
      <c r="G59" s="77" t="s">
        <v>49</v>
      </c>
      <c r="H59" s="7" t="s">
        <v>49</v>
      </c>
      <c r="I59" s="36" t="s">
        <v>50</v>
      </c>
      <c r="J59" s="77" t="s">
        <v>121</v>
      </c>
    </row>
    <row r="60" spans="1:10" ht="27.75" customHeight="1" thickBot="1">
      <c r="A60" s="78">
        <v>49</v>
      </c>
      <c r="B60" s="79">
        <v>1150104</v>
      </c>
      <c r="C60" s="13" t="s">
        <v>122</v>
      </c>
      <c r="D60" s="14">
        <v>2E-3</v>
      </c>
      <c r="E60" s="41" t="s">
        <v>49</v>
      </c>
      <c r="F60" s="7" t="s">
        <v>49</v>
      </c>
      <c r="G60" s="79" t="s">
        <v>49</v>
      </c>
      <c r="H60" s="165" t="s">
        <v>49</v>
      </c>
      <c r="I60" s="166" t="s">
        <v>50</v>
      </c>
      <c r="J60" s="18" t="s">
        <v>123</v>
      </c>
    </row>
    <row r="61" spans="1:10" ht="29.65" customHeight="1" thickBot="1">
      <c r="A61" s="78">
        <v>50</v>
      </c>
      <c r="B61" s="17">
        <v>1150708</v>
      </c>
      <c r="C61" s="15" t="s">
        <v>124</v>
      </c>
      <c r="D61" s="14">
        <v>5.9999999999999995E-4</v>
      </c>
      <c r="E61" s="5" t="s">
        <v>49</v>
      </c>
      <c r="F61" s="41" t="s">
        <v>49</v>
      </c>
      <c r="G61" s="17" t="s">
        <v>49</v>
      </c>
      <c r="H61" s="41" t="s">
        <v>49</v>
      </c>
      <c r="I61" s="43" t="s">
        <v>50</v>
      </c>
      <c r="J61" s="18" t="s">
        <v>125</v>
      </c>
    </row>
    <row r="62" spans="1:10" ht="16.5" customHeight="1">
      <c r="A62" s="247" t="s">
        <v>126</v>
      </c>
      <c r="B62" s="248"/>
      <c r="C62" s="248"/>
      <c r="D62" s="248"/>
      <c r="E62" s="248"/>
      <c r="F62" s="248"/>
      <c r="G62" s="248"/>
      <c r="H62" s="248"/>
      <c r="I62" s="248"/>
      <c r="J62" s="248"/>
    </row>
    <row r="63" spans="1:10" ht="18" customHeight="1">
      <c r="A63" s="299"/>
      <c r="B63" s="299"/>
      <c r="C63" s="299"/>
      <c r="D63" s="299"/>
      <c r="E63" s="299"/>
      <c r="F63" s="299"/>
      <c r="G63" s="299"/>
      <c r="H63" s="299"/>
      <c r="I63" s="299"/>
      <c r="J63" s="299"/>
    </row>
    <row r="64" spans="1:10" ht="35.450000000000003" customHeight="1">
      <c r="A64" s="300" t="s">
        <v>197</v>
      </c>
      <c r="B64" s="301"/>
      <c r="C64" s="301"/>
      <c r="D64" s="301"/>
      <c r="E64" s="301"/>
      <c r="F64" s="301"/>
      <c r="G64" s="301"/>
      <c r="H64" s="301"/>
      <c r="I64" s="301"/>
      <c r="J64" s="302"/>
    </row>
    <row r="65" spans="1:10">
      <c r="A65" s="191" t="s">
        <v>128</v>
      </c>
      <c r="B65" s="192"/>
      <c r="C65" s="192"/>
      <c r="D65" s="193"/>
      <c r="E65" s="191" t="s">
        <v>160</v>
      </c>
      <c r="F65" s="192"/>
      <c r="G65" s="192"/>
      <c r="H65" s="192"/>
      <c r="I65" s="192"/>
      <c r="J65" s="193"/>
    </row>
    <row r="66" spans="1:10">
      <c r="A66" s="194"/>
      <c r="B66" s="195"/>
      <c r="C66" s="195"/>
      <c r="D66" s="196"/>
      <c r="E66" s="194"/>
      <c r="F66" s="195"/>
      <c r="G66" s="195"/>
      <c r="H66" s="195"/>
      <c r="I66" s="195"/>
      <c r="J66" s="196"/>
    </row>
    <row r="67" spans="1:10">
      <c r="A67" s="197"/>
      <c r="B67" s="198"/>
      <c r="C67" s="198"/>
      <c r="D67" s="199"/>
      <c r="E67" s="197"/>
      <c r="F67" s="198"/>
      <c r="G67" s="198"/>
      <c r="H67" s="198"/>
      <c r="I67" s="198"/>
      <c r="J67" s="199"/>
    </row>
    <row r="68" spans="1:10">
      <c r="A68" s="70" t="s">
        <v>130</v>
      </c>
      <c r="G68"/>
      <c r="H68" s="4"/>
      <c r="J68" s="3"/>
    </row>
  </sheetData>
  <mergeCells count="26">
    <mergeCell ref="A27:A28"/>
    <mergeCell ref="A29:A30"/>
    <mergeCell ref="A62:J63"/>
    <mergeCell ref="A65:D67"/>
    <mergeCell ref="E65:J67"/>
    <mergeCell ref="A64:J64"/>
    <mergeCell ref="I7:I8"/>
    <mergeCell ref="J7:J8"/>
    <mergeCell ref="A20:D21"/>
    <mergeCell ref="G20:G21"/>
    <mergeCell ref="H20:H21"/>
    <mergeCell ref="I20:I21"/>
    <mergeCell ref="A7:A8"/>
    <mergeCell ref="B7:B8"/>
    <mergeCell ref="C7:C8"/>
    <mergeCell ref="D7:D8"/>
    <mergeCell ref="G7:G8"/>
    <mergeCell ref="H7:H8"/>
    <mergeCell ref="A1:C2"/>
    <mergeCell ref="D1:G2"/>
    <mergeCell ref="H1:J1"/>
    <mergeCell ref="H2:J2"/>
    <mergeCell ref="A3:C5"/>
    <mergeCell ref="D3:J3"/>
    <mergeCell ref="D4:J4"/>
    <mergeCell ref="D5:J5"/>
  </mergeCells>
  <printOptions horizontalCentered="1" verticalCentered="1"/>
  <pageMargins left="0.25" right="0.25" top="0.25" bottom="0.6" header="0.05" footer="0.05"/>
  <pageSetup paperSize="9" scale="34" orientation="landscape" r:id="rId1"/>
  <headerFooter>
    <oddFooter>&amp;LDoc. Code:           Rev. No.:
F730RDD013          R01&amp;CDate of Issue:
01/09/2019&amp;RPage: 
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F4000-8174-4D8E-91CD-4D0A481CCDA3}">
  <dimension ref="A1:J67"/>
  <sheetViews>
    <sheetView showWhiteSpace="0" view="pageBreakPreview" topLeftCell="A16" zoomScale="90" zoomScaleNormal="80" zoomScaleSheetLayoutView="90" zoomScalePageLayoutView="86" workbookViewId="0">
      <selection activeCell="C12" sqref="C12"/>
    </sheetView>
  </sheetViews>
  <sheetFormatPr defaultRowHeight="15"/>
  <cols>
    <col min="1" max="1" width="5.7109375" customWidth="1"/>
    <col min="2" max="2" width="12.7109375" customWidth="1"/>
    <col min="3" max="3" width="50.85546875" bestFit="1" customWidth="1"/>
    <col min="5" max="5" width="14.7109375" customWidth="1"/>
    <col min="6" max="6" width="30.7109375" customWidth="1"/>
    <col min="7" max="7" width="8.28515625" style="4" customWidth="1"/>
    <col min="8" max="8" width="10.7109375" bestFit="1" customWidth="1"/>
    <col min="9" max="9" width="8.7109375" style="1"/>
    <col min="10" max="10" width="10.7109375" customWidth="1"/>
  </cols>
  <sheetData>
    <row r="1" spans="1:10" ht="22.5" customHeight="1" thickTop="1" thickBot="1">
      <c r="A1" s="252"/>
      <c r="B1" s="253"/>
      <c r="C1" s="253"/>
      <c r="D1" s="256" t="s">
        <v>0</v>
      </c>
      <c r="E1" s="257"/>
      <c r="F1" s="257"/>
      <c r="G1" s="257"/>
      <c r="H1" s="259" t="s">
        <v>1</v>
      </c>
      <c r="I1" s="259"/>
      <c r="J1" s="260"/>
    </row>
    <row r="2" spans="1:10" ht="20.25" customHeight="1" thickTop="1" thickBot="1">
      <c r="A2" s="254"/>
      <c r="B2" s="255"/>
      <c r="C2" s="255"/>
      <c r="D2" s="258"/>
      <c r="E2" s="258"/>
      <c r="F2" s="258"/>
      <c r="G2" s="258"/>
      <c r="H2" s="221" t="s">
        <v>2</v>
      </c>
      <c r="I2" s="221"/>
      <c r="J2" s="221"/>
    </row>
    <row r="3" spans="1:10" ht="16.899999999999999" customHeight="1" thickTop="1">
      <c r="A3" s="303" t="s">
        <v>198</v>
      </c>
      <c r="B3" s="304"/>
      <c r="C3" s="305"/>
      <c r="D3" s="240" t="s">
        <v>199</v>
      </c>
      <c r="E3" s="241"/>
      <c r="F3" s="241"/>
      <c r="G3" s="241"/>
      <c r="H3" s="241"/>
      <c r="I3" s="241"/>
      <c r="J3" s="242"/>
    </row>
    <row r="4" spans="1:10" ht="19.5" customHeight="1">
      <c r="A4" s="306"/>
      <c r="B4" s="307"/>
      <c r="C4" s="308"/>
      <c r="D4" s="243" t="s">
        <v>200</v>
      </c>
      <c r="E4" s="210"/>
      <c r="F4" s="210"/>
      <c r="G4" s="210"/>
      <c r="H4" s="210"/>
      <c r="I4" s="210"/>
      <c r="J4" s="211"/>
    </row>
    <row r="5" spans="1:10" ht="16.899999999999999" customHeight="1" thickBot="1">
      <c r="A5" s="306"/>
      <c r="B5" s="307"/>
      <c r="C5" s="308"/>
      <c r="D5" s="244" t="s">
        <v>201</v>
      </c>
      <c r="E5" s="245"/>
      <c r="F5" s="245"/>
      <c r="G5" s="245"/>
      <c r="H5" s="245"/>
      <c r="I5" s="245"/>
      <c r="J5" s="246"/>
    </row>
    <row r="6" spans="1:10" ht="25.5" thickTop="1" thickBot="1">
      <c r="A6" s="137" t="s">
        <v>3</v>
      </c>
      <c r="B6" s="156" t="s">
        <v>4</v>
      </c>
      <c r="C6" s="138" t="s">
        <v>5</v>
      </c>
      <c r="D6" s="139" t="s">
        <v>6</v>
      </c>
      <c r="E6" s="140" t="s">
        <v>135</v>
      </c>
      <c r="F6" s="138" t="s">
        <v>8</v>
      </c>
      <c r="G6" s="141" t="s">
        <v>9</v>
      </c>
      <c r="H6" s="142" t="s">
        <v>10</v>
      </c>
      <c r="I6" s="138" t="s">
        <v>11</v>
      </c>
      <c r="J6" s="143" t="s">
        <v>12</v>
      </c>
    </row>
    <row r="7" spans="1:10" ht="19.149999999999999" customHeight="1" thickTop="1" thickBot="1">
      <c r="A7" s="263" t="s">
        <v>13</v>
      </c>
      <c r="B7" s="263">
        <v>2212103</v>
      </c>
      <c r="C7" s="264" t="s">
        <v>136</v>
      </c>
      <c r="D7" s="263">
        <v>1</v>
      </c>
      <c r="E7" s="26">
        <v>1115306</v>
      </c>
      <c r="F7" s="7" t="s">
        <v>15</v>
      </c>
      <c r="G7" s="263">
        <v>4.8000000000000001E-2</v>
      </c>
      <c r="H7" s="263">
        <f>G7*D7</f>
        <v>4.8000000000000001E-2</v>
      </c>
      <c r="I7" s="261" t="s">
        <v>16</v>
      </c>
      <c r="J7" s="262" t="s">
        <v>17</v>
      </c>
    </row>
    <row r="8" spans="1:10" ht="27.75" customHeight="1" thickBot="1">
      <c r="A8" s="207"/>
      <c r="B8" s="207"/>
      <c r="C8" s="233"/>
      <c r="D8" s="207"/>
      <c r="E8" s="77">
        <v>1115310</v>
      </c>
      <c r="F8" s="77" t="s">
        <v>18</v>
      </c>
      <c r="G8" s="207"/>
      <c r="H8" s="207"/>
      <c r="I8" s="229"/>
      <c r="J8" s="231"/>
    </row>
    <row r="9" spans="1:10" ht="19.149999999999999" customHeight="1" thickBot="1">
      <c r="A9" s="78" t="s">
        <v>19</v>
      </c>
      <c r="B9" s="77">
        <v>2212106</v>
      </c>
      <c r="C9" s="19" t="s">
        <v>14</v>
      </c>
      <c r="D9" s="77">
        <v>1</v>
      </c>
      <c r="E9" s="77">
        <v>1115310</v>
      </c>
      <c r="F9" s="27" t="s">
        <v>21</v>
      </c>
      <c r="G9" s="77">
        <v>4.2000000000000003E-2</v>
      </c>
      <c r="H9" s="77">
        <f>G9*D9</f>
        <v>4.2000000000000003E-2</v>
      </c>
      <c r="I9" s="28" t="s">
        <v>16</v>
      </c>
      <c r="J9" s="35" t="s">
        <v>17</v>
      </c>
    </row>
    <row r="10" spans="1:10" ht="19.149999999999999" customHeight="1" thickBot="1">
      <c r="A10" s="78" t="s">
        <v>22</v>
      </c>
      <c r="B10" s="77">
        <v>2212112</v>
      </c>
      <c r="C10" s="83" t="s">
        <v>23</v>
      </c>
      <c r="D10" s="77">
        <v>1</v>
      </c>
      <c r="E10" s="77">
        <v>1115310</v>
      </c>
      <c r="F10" s="27" t="s">
        <v>21</v>
      </c>
      <c r="G10" s="77">
        <v>2.1000000000000001E-2</v>
      </c>
      <c r="H10" s="77">
        <f t="shared" ref="H10:H22" si="0">G10*D10</f>
        <v>2.1000000000000001E-2</v>
      </c>
      <c r="I10" s="28" t="s">
        <v>16</v>
      </c>
      <c r="J10" s="35" t="s">
        <v>17</v>
      </c>
    </row>
    <row r="11" spans="1:10" ht="19.149999999999999" customHeight="1" thickBot="1">
      <c r="A11" s="78" t="s">
        <v>24</v>
      </c>
      <c r="B11" s="77">
        <v>2212109</v>
      </c>
      <c r="C11" s="83" t="s">
        <v>20</v>
      </c>
      <c r="D11" s="77">
        <v>1</v>
      </c>
      <c r="E11" s="77">
        <v>1115310</v>
      </c>
      <c r="F11" s="29" t="s">
        <v>21</v>
      </c>
      <c r="G11" s="77">
        <v>0.03</v>
      </c>
      <c r="H11" s="77">
        <f t="shared" si="0"/>
        <v>0.03</v>
      </c>
      <c r="I11" s="28" t="s">
        <v>16</v>
      </c>
      <c r="J11" s="35" t="s">
        <v>17</v>
      </c>
    </row>
    <row r="12" spans="1:10" ht="19.149999999999999" customHeight="1" thickBot="1">
      <c r="A12" s="78" t="s">
        <v>26</v>
      </c>
      <c r="B12" s="77">
        <v>2212118</v>
      </c>
      <c r="C12" s="83" t="s">
        <v>27</v>
      </c>
      <c r="D12" s="77">
        <v>2</v>
      </c>
      <c r="E12" s="77">
        <v>1115310</v>
      </c>
      <c r="F12" s="29" t="s">
        <v>21</v>
      </c>
      <c r="G12" s="77">
        <v>5.4999999999999997E-3</v>
      </c>
      <c r="H12" s="77">
        <f t="shared" si="0"/>
        <v>1.0999999999999999E-2</v>
      </c>
      <c r="I12" s="28" t="s">
        <v>16</v>
      </c>
      <c r="J12" s="35" t="s">
        <v>17</v>
      </c>
    </row>
    <row r="13" spans="1:10" ht="19.149999999999999" customHeight="1" thickBot="1">
      <c r="A13" s="78" t="s">
        <v>28</v>
      </c>
      <c r="B13" s="77">
        <v>2212121</v>
      </c>
      <c r="C13" s="83" t="s">
        <v>29</v>
      </c>
      <c r="D13" s="77">
        <v>1</v>
      </c>
      <c r="E13" s="77">
        <v>1115310</v>
      </c>
      <c r="F13" s="29" t="s">
        <v>21</v>
      </c>
      <c r="G13" s="77">
        <v>4.0000000000000001E-3</v>
      </c>
      <c r="H13" s="77">
        <f t="shared" si="0"/>
        <v>4.0000000000000001E-3</v>
      </c>
      <c r="I13" s="28" t="s">
        <v>16</v>
      </c>
      <c r="J13" s="35" t="s">
        <v>17</v>
      </c>
    </row>
    <row r="14" spans="1:10" ht="19.149999999999999" customHeight="1" thickBot="1">
      <c r="A14" s="78" t="s">
        <v>30</v>
      </c>
      <c r="B14" s="77">
        <v>2212142</v>
      </c>
      <c r="C14" s="83" t="s">
        <v>137</v>
      </c>
      <c r="D14" s="77">
        <v>1</v>
      </c>
      <c r="E14" s="77">
        <v>1115310</v>
      </c>
      <c r="F14" s="29" t="s">
        <v>21</v>
      </c>
      <c r="G14" s="77">
        <v>8.6E-3</v>
      </c>
      <c r="H14" s="77">
        <f t="shared" si="0"/>
        <v>8.6E-3</v>
      </c>
      <c r="I14" s="28" t="s">
        <v>16</v>
      </c>
      <c r="J14" s="77" t="s">
        <v>138</v>
      </c>
    </row>
    <row r="15" spans="1:10" ht="19.149999999999999" customHeight="1" thickBot="1">
      <c r="A15" s="78" t="s">
        <v>33</v>
      </c>
      <c r="B15" s="77">
        <v>2212145</v>
      </c>
      <c r="C15" s="83" t="s">
        <v>139</v>
      </c>
      <c r="D15" s="77">
        <v>1</v>
      </c>
      <c r="E15" s="77">
        <v>1115310</v>
      </c>
      <c r="F15" s="29" t="s">
        <v>21</v>
      </c>
      <c r="G15" s="77">
        <v>5.1000000000000004E-3</v>
      </c>
      <c r="H15" s="77">
        <f t="shared" si="0"/>
        <v>5.1000000000000004E-3</v>
      </c>
      <c r="I15" s="28" t="s">
        <v>16</v>
      </c>
      <c r="J15" s="77" t="s">
        <v>138</v>
      </c>
    </row>
    <row r="16" spans="1:10" ht="19.149999999999999" customHeight="1" thickBot="1">
      <c r="A16" s="78" t="s">
        <v>35</v>
      </c>
      <c r="B16" s="77">
        <v>2212148</v>
      </c>
      <c r="C16" s="83" t="s">
        <v>140</v>
      </c>
      <c r="D16" s="77">
        <v>1</v>
      </c>
      <c r="E16" s="77">
        <v>1115310</v>
      </c>
      <c r="F16" s="29" t="s">
        <v>21</v>
      </c>
      <c r="G16" s="77">
        <v>1.72E-3</v>
      </c>
      <c r="H16" s="77">
        <f t="shared" si="0"/>
        <v>1.72E-3</v>
      </c>
      <c r="I16" s="28" t="s">
        <v>16</v>
      </c>
      <c r="J16" s="77" t="s">
        <v>138</v>
      </c>
    </row>
    <row r="17" spans="1:10" ht="19.149999999999999" customHeight="1" thickBot="1">
      <c r="A17" s="78" t="s">
        <v>38</v>
      </c>
      <c r="B17" s="77">
        <v>2212130</v>
      </c>
      <c r="C17" s="83" t="s">
        <v>31</v>
      </c>
      <c r="D17" s="77">
        <v>1</v>
      </c>
      <c r="E17" s="77">
        <v>1115310</v>
      </c>
      <c r="F17" s="29" t="s">
        <v>21</v>
      </c>
      <c r="G17" s="77">
        <v>3.0000000000000001E-3</v>
      </c>
      <c r="H17" s="77">
        <f t="shared" si="0"/>
        <v>3.0000000000000001E-3</v>
      </c>
      <c r="I17" s="28" t="s">
        <v>16</v>
      </c>
      <c r="J17" s="77" t="s">
        <v>32</v>
      </c>
    </row>
    <row r="18" spans="1:10" ht="19.149999999999999" customHeight="1" thickBot="1">
      <c r="A18" s="81" t="s">
        <v>141</v>
      </c>
      <c r="B18" s="16">
        <v>2212166</v>
      </c>
      <c r="C18" s="30" t="s">
        <v>36</v>
      </c>
      <c r="D18" s="16">
        <v>1</v>
      </c>
      <c r="E18" s="16">
        <v>1115310</v>
      </c>
      <c r="F18" s="29" t="s">
        <v>21</v>
      </c>
      <c r="G18" s="16">
        <v>2.5000000000000001E-3</v>
      </c>
      <c r="H18" s="77">
        <f t="shared" si="0"/>
        <v>2.5000000000000001E-3</v>
      </c>
      <c r="I18" s="31" t="s">
        <v>16</v>
      </c>
      <c r="J18" s="16" t="s">
        <v>37</v>
      </c>
    </row>
    <row r="19" spans="1:10" ht="19.149999999999999" customHeight="1" thickBot="1">
      <c r="A19" s="79" t="s">
        <v>142</v>
      </c>
      <c r="B19" s="79">
        <v>2212190</v>
      </c>
      <c r="C19" s="82" t="s">
        <v>39</v>
      </c>
      <c r="D19" s="79">
        <v>1</v>
      </c>
      <c r="E19" s="71">
        <v>1115310</v>
      </c>
      <c r="F19" s="32" t="s">
        <v>21</v>
      </c>
      <c r="G19" s="17">
        <v>2.5000000000000001E-4</v>
      </c>
      <c r="H19" s="77">
        <f t="shared" si="0"/>
        <v>2.5000000000000001E-4</v>
      </c>
      <c r="I19" s="44" t="s">
        <v>16</v>
      </c>
      <c r="J19" s="17" t="s">
        <v>40</v>
      </c>
    </row>
    <row r="20" spans="1:10" ht="19.149999999999999" customHeight="1" thickBot="1">
      <c r="A20" s="222" t="s">
        <v>41</v>
      </c>
      <c r="B20" s="223"/>
      <c r="C20" s="223"/>
      <c r="D20" s="224"/>
      <c r="E20" s="26" t="s">
        <v>42</v>
      </c>
      <c r="F20" s="77" t="s">
        <v>15</v>
      </c>
      <c r="G20" s="206"/>
      <c r="H20" s="206">
        <f>SUM(H7:H19)</f>
        <v>0.17717000000000002</v>
      </c>
      <c r="I20" s="228" t="s">
        <v>16</v>
      </c>
      <c r="J20" s="77" t="s">
        <v>43</v>
      </c>
    </row>
    <row r="21" spans="1:10" ht="27.75" customHeight="1" thickBot="1">
      <c r="A21" s="225"/>
      <c r="B21" s="226"/>
      <c r="C21" s="226"/>
      <c r="D21" s="227"/>
      <c r="E21" s="17">
        <v>1115310</v>
      </c>
      <c r="F21" s="77" t="s">
        <v>18</v>
      </c>
      <c r="G21" s="207"/>
      <c r="H21" s="207"/>
      <c r="I21" s="229"/>
      <c r="J21" s="77" t="s">
        <v>44</v>
      </c>
    </row>
    <row r="22" spans="1:10" ht="28.15" customHeight="1" thickBot="1">
      <c r="A22" s="17">
        <v>13</v>
      </c>
      <c r="B22" s="18">
        <v>2212157</v>
      </c>
      <c r="C22" s="12" t="s">
        <v>45</v>
      </c>
      <c r="D22" s="18">
        <v>1</v>
      </c>
      <c r="E22" s="18">
        <v>1115300</v>
      </c>
      <c r="F22" s="77" t="s">
        <v>46</v>
      </c>
      <c r="G22" s="77">
        <v>2.1000000000000001E-2</v>
      </c>
      <c r="H22" s="77">
        <f t="shared" si="0"/>
        <v>2.1000000000000001E-2</v>
      </c>
      <c r="I22" s="28" t="s">
        <v>16</v>
      </c>
      <c r="J22" s="18" t="s">
        <v>47</v>
      </c>
    </row>
    <row r="23" spans="1:10" ht="19.149999999999999" customHeight="1" thickBot="1">
      <c r="A23" s="17">
        <v>14</v>
      </c>
      <c r="B23" s="18">
        <v>1412206</v>
      </c>
      <c r="C23" s="12" t="s">
        <v>48</v>
      </c>
      <c r="D23" s="18">
        <v>2</v>
      </c>
      <c r="E23" s="18" t="s">
        <v>49</v>
      </c>
      <c r="F23" s="34" t="s">
        <v>49</v>
      </c>
      <c r="G23" s="18" t="s">
        <v>49</v>
      </c>
      <c r="H23" s="18" t="s">
        <v>49</v>
      </c>
      <c r="I23" s="33" t="s">
        <v>50</v>
      </c>
      <c r="J23" s="18" t="s">
        <v>51</v>
      </c>
    </row>
    <row r="24" spans="1:10" ht="19.149999999999999" customHeight="1" thickBot="1">
      <c r="A24" s="17">
        <v>15</v>
      </c>
      <c r="B24" s="77">
        <v>1412216</v>
      </c>
      <c r="C24" s="83" t="s">
        <v>52</v>
      </c>
      <c r="D24" s="77">
        <v>6</v>
      </c>
      <c r="E24" s="77" t="s">
        <v>49</v>
      </c>
      <c r="F24" s="77" t="s">
        <v>49</v>
      </c>
      <c r="G24" s="77" t="s">
        <v>49</v>
      </c>
      <c r="H24" s="77" t="s">
        <v>49</v>
      </c>
      <c r="I24" s="28" t="s">
        <v>50</v>
      </c>
      <c r="J24" s="18" t="s">
        <v>53</v>
      </c>
    </row>
    <row r="25" spans="1:10" ht="31.5" customHeight="1" thickBot="1">
      <c r="A25" s="17">
        <v>16</v>
      </c>
      <c r="B25" s="77">
        <v>1412226</v>
      </c>
      <c r="C25" s="83" t="s">
        <v>54</v>
      </c>
      <c r="D25" s="77">
        <v>1</v>
      </c>
      <c r="E25" s="77" t="s">
        <v>49</v>
      </c>
      <c r="F25" s="77" t="s">
        <v>49</v>
      </c>
      <c r="G25" s="77" t="s">
        <v>49</v>
      </c>
      <c r="H25" s="77" t="s">
        <v>49</v>
      </c>
      <c r="I25" s="28" t="s">
        <v>50</v>
      </c>
      <c r="J25" s="77" t="s">
        <v>55</v>
      </c>
    </row>
    <row r="26" spans="1:10" ht="30" customHeight="1" thickBot="1">
      <c r="A26" s="17">
        <v>17</v>
      </c>
      <c r="B26" s="77">
        <v>1412222</v>
      </c>
      <c r="C26" s="83" t="s">
        <v>143</v>
      </c>
      <c r="D26" s="77">
        <v>1</v>
      </c>
      <c r="E26" s="77" t="s">
        <v>49</v>
      </c>
      <c r="F26" s="77" t="s">
        <v>49</v>
      </c>
      <c r="G26" s="77" t="s">
        <v>49</v>
      </c>
      <c r="H26" s="77" t="s">
        <v>49</v>
      </c>
      <c r="I26" s="28" t="s">
        <v>50</v>
      </c>
      <c r="J26" s="77" t="s">
        <v>144</v>
      </c>
    </row>
    <row r="27" spans="1:10" ht="19.149999999999999" customHeight="1" thickBot="1">
      <c r="A27" s="206" t="s">
        <v>145</v>
      </c>
      <c r="B27" s="77">
        <v>1412232</v>
      </c>
      <c r="C27" s="83" t="s">
        <v>57</v>
      </c>
      <c r="D27" s="77">
        <v>1</v>
      </c>
      <c r="E27" s="77" t="s">
        <v>49</v>
      </c>
      <c r="F27" s="77" t="s">
        <v>49</v>
      </c>
      <c r="G27" s="77" t="s">
        <v>49</v>
      </c>
      <c r="H27" s="77" t="s">
        <v>49</v>
      </c>
      <c r="I27" s="28" t="s">
        <v>50</v>
      </c>
      <c r="J27" s="77" t="s">
        <v>58</v>
      </c>
    </row>
    <row r="28" spans="1:10" ht="19.149999999999999" customHeight="1" thickBot="1">
      <c r="A28" s="207"/>
      <c r="B28" s="77">
        <v>1412231</v>
      </c>
      <c r="C28" s="83" t="s">
        <v>59</v>
      </c>
      <c r="D28" s="77">
        <v>1</v>
      </c>
      <c r="E28" s="77" t="s">
        <v>49</v>
      </c>
      <c r="F28" s="77" t="s">
        <v>49</v>
      </c>
      <c r="G28" s="77" t="s">
        <v>49</v>
      </c>
      <c r="H28" s="77" t="s">
        <v>49</v>
      </c>
      <c r="I28" s="28" t="s">
        <v>50</v>
      </c>
      <c r="J28" s="77" t="s">
        <v>60</v>
      </c>
    </row>
    <row r="29" spans="1:10" ht="19.149999999999999" customHeight="1" thickBot="1">
      <c r="A29" s="206" t="s">
        <v>146</v>
      </c>
      <c r="B29" s="77">
        <v>1412238</v>
      </c>
      <c r="C29" s="83" t="s">
        <v>62</v>
      </c>
      <c r="D29" s="77">
        <v>1</v>
      </c>
      <c r="E29" s="77" t="s">
        <v>49</v>
      </c>
      <c r="F29" s="77" t="s">
        <v>49</v>
      </c>
      <c r="G29" s="77" t="s">
        <v>49</v>
      </c>
      <c r="H29" s="77" t="s">
        <v>49</v>
      </c>
      <c r="I29" s="28" t="s">
        <v>50</v>
      </c>
      <c r="J29" s="77" t="s">
        <v>63</v>
      </c>
    </row>
    <row r="30" spans="1:10" ht="19.149999999999999" customHeight="1" thickBot="1">
      <c r="A30" s="207"/>
      <c r="B30" s="77">
        <v>1412236</v>
      </c>
      <c r="C30" s="83" t="s">
        <v>64</v>
      </c>
      <c r="D30" s="77">
        <v>1</v>
      </c>
      <c r="E30" s="77" t="s">
        <v>49</v>
      </c>
      <c r="F30" s="77" t="s">
        <v>49</v>
      </c>
      <c r="G30" s="77" t="s">
        <v>49</v>
      </c>
      <c r="H30" s="77" t="s">
        <v>49</v>
      </c>
      <c r="I30" s="28" t="s">
        <v>50</v>
      </c>
      <c r="J30" s="77" t="s">
        <v>65</v>
      </c>
    </row>
    <row r="31" spans="1:10" ht="19.149999999999999" customHeight="1" thickBot="1">
      <c r="A31" s="78">
        <v>20</v>
      </c>
      <c r="B31" s="77">
        <v>1412241</v>
      </c>
      <c r="C31" s="83" t="s">
        <v>147</v>
      </c>
      <c r="D31" s="77">
        <v>4</v>
      </c>
      <c r="E31" s="77" t="s">
        <v>49</v>
      </c>
      <c r="F31" s="77" t="s">
        <v>49</v>
      </c>
      <c r="G31" s="77" t="s">
        <v>49</v>
      </c>
      <c r="H31" s="77" t="s">
        <v>49</v>
      </c>
      <c r="I31" s="28" t="s">
        <v>50</v>
      </c>
      <c r="J31" s="77" t="s">
        <v>148</v>
      </c>
    </row>
    <row r="32" spans="1:10" ht="28.15" customHeight="1" thickBot="1">
      <c r="A32" s="78">
        <v>21</v>
      </c>
      <c r="B32" s="77">
        <v>1412242</v>
      </c>
      <c r="C32" s="83" t="s">
        <v>149</v>
      </c>
      <c r="D32" s="77">
        <v>1</v>
      </c>
      <c r="E32" s="77" t="s">
        <v>49</v>
      </c>
      <c r="F32" s="77" t="s">
        <v>49</v>
      </c>
      <c r="G32" s="77" t="s">
        <v>49</v>
      </c>
      <c r="H32" s="77" t="s">
        <v>49</v>
      </c>
      <c r="I32" s="28" t="s">
        <v>50</v>
      </c>
      <c r="J32" s="77" t="s">
        <v>67</v>
      </c>
    </row>
    <row r="33" spans="1:10" ht="28.5" customHeight="1" thickBot="1">
      <c r="A33" s="78">
        <v>22</v>
      </c>
      <c r="B33" s="77">
        <v>1412246</v>
      </c>
      <c r="C33" s="83" t="s">
        <v>150</v>
      </c>
      <c r="D33" s="77">
        <v>1</v>
      </c>
      <c r="E33" s="77" t="s">
        <v>49</v>
      </c>
      <c r="F33" s="77" t="s">
        <v>49</v>
      </c>
      <c r="G33" s="77" t="s">
        <v>49</v>
      </c>
      <c r="H33" s="77" t="s">
        <v>49</v>
      </c>
      <c r="I33" s="28" t="s">
        <v>50</v>
      </c>
      <c r="J33" s="77" t="s">
        <v>69</v>
      </c>
    </row>
    <row r="34" spans="1:10" ht="19.149999999999999" customHeight="1" thickBot="1">
      <c r="A34" s="78">
        <v>23</v>
      </c>
      <c r="B34" s="35">
        <v>1412252</v>
      </c>
      <c r="C34" s="83" t="s">
        <v>70</v>
      </c>
      <c r="D34" s="77">
        <v>1</v>
      </c>
      <c r="E34" s="77" t="s">
        <v>49</v>
      </c>
      <c r="F34" s="77" t="s">
        <v>49</v>
      </c>
      <c r="G34" s="77" t="s">
        <v>49</v>
      </c>
      <c r="H34" s="77" t="s">
        <v>49</v>
      </c>
      <c r="I34" s="28" t="s">
        <v>50</v>
      </c>
      <c r="J34" s="77" t="s">
        <v>71</v>
      </c>
    </row>
    <row r="35" spans="1:10" ht="19.149999999999999" customHeight="1" thickBot="1">
      <c r="A35" s="78">
        <v>24</v>
      </c>
      <c r="B35" s="77">
        <v>1412256</v>
      </c>
      <c r="C35" s="83" t="s">
        <v>72</v>
      </c>
      <c r="D35" s="77">
        <v>1</v>
      </c>
      <c r="E35" s="77" t="s">
        <v>49</v>
      </c>
      <c r="F35" s="77" t="s">
        <v>49</v>
      </c>
      <c r="G35" s="77" t="s">
        <v>49</v>
      </c>
      <c r="H35" s="77" t="s">
        <v>49</v>
      </c>
      <c r="I35" s="28" t="s">
        <v>50</v>
      </c>
      <c r="J35" s="77" t="s">
        <v>73</v>
      </c>
    </row>
    <row r="36" spans="1:10" ht="19.149999999999999" customHeight="1" thickBot="1">
      <c r="A36" s="78">
        <v>25</v>
      </c>
      <c r="B36" s="77">
        <v>1412572</v>
      </c>
      <c r="C36" s="83" t="s">
        <v>74</v>
      </c>
      <c r="D36" s="77">
        <v>1</v>
      </c>
      <c r="E36" s="77" t="s">
        <v>49</v>
      </c>
      <c r="F36" s="77" t="s">
        <v>49</v>
      </c>
      <c r="G36" s="77" t="s">
        <v>49</v>
      </c>
      <c r="H36" s="77" t="s">
        <v>49</v>
      </c>
      <c r="I36" s="28" t="s">
        <v>50</v>
      </c>
      <c r="J36" s="77" t="s">
        <v>75</v>
      </c>
    </row>
    <row r="37" spans="1:10" ht="19.149999999999999" customHeight="1" thickBot="1">
      <c r="A37" s="78">
        <v>26</v>
      </c>
      <c r="B37" s="77">
        <v>1412262</v>
      </c>
      <c r="C37" s="83" t="s">
        <v>76</v>
      </c>
      <c r="D37" s="77">
        <v>1</v>
      </c>
      <c r="E37" s="77" t="s">
        <v>49</v>
      </c>
      <c r="F37" s="77" t="s">
        <v>49</v>
      </c>
      <c r="G37" s="77" t="s">
        <v>49</v>
      </c>
      <c r="H37" s="77" t="s">
        <v>49</v>
      </c>
      <c r="I37" s="28" t="s">
        <v>50</v>
      </c>
      <c r="J37" s="77" t="s">
        <v>77</v>
      </c>
    </row>
    <row r="38" spans="1:10" ht="19.149999999999999" customHeight="1" thickBot="1">
      <c r="A38" s="78">
        <v>27</v>
      </c>
      <c r="B38" s="77">
        <v>1412266</v>
      </c>
      <c r="C38" s="83" t="s">
        <v>78</v>
      </c>
      <c r="D38" s="77">
        <v>1</v>
      </c>
      <c r="E38" s="77" t="s">
        <v>49</v>
      </c>
      <c r="F38" s="77" t="s">
        <v>49</v>
      </c>
      <c r="G38" s="77" t="s">
        <v>49</v>
      </c>
      <c r="H38" s="77" t="s">
        <v>49</v>
      </c>
      <c r="I38" s="28" t="s">
        <v>50</v>
      </c>
      <c r="J38" s="77" t="s">
        <v>79</v>
      </c>
    </row>
    <row r="39" spans="1:10" ht="19.149999999999999" customHeight="1" thickBot="1">
      <c r="A39" s="78">
        <v>28</v>
      </c>
      <c r="B39" s="77">
        <v>1412272</v>
      </c>
      <c r="C39" s="83" t="s">
        <v>80</v>
      </c>
      <c r="D39" s="77">
        <v>2</v>
      </c>
      <c r="E39" s="77" t="s">
        <v>49</v>
      </c>
      <c r="F39" s="77" t="s">
        <v>49</v>
      </c>
      <c r="G39" s="77" t="s">
        <v>49</v>
      </c>
      <c r="H39" s="77" t="s">
        <v>49</v>
      </c>
      <c r="I39" s="28" t="s">
        <v>50</v>
      </c>
      <c r="J39" s="77" t="s">
        <v>81</v>
      </c>
    </row>
    <row r="40" spans="1:10" ht="19.149999999999999" customHeight="1" thickBot="1">
      <c r="A40" s="78">
        <v>29</v>
      </c>
      <c r="B40" s="77">
        <v>1412276</v>
      </c>
      <c r="C40" s="83" t="s">
        <v>82</v>
      </c>
      <c r="D40" s="77">
        <v>4</v>
      </c>
      <c r="E40" s="77" t="s">
        <v>49</v>
      </c>
      <c r="F40" s="77" t="s">
        <v>49</v>
      </c>
      <c r="G40" s="77" t="s">
        <v>49</v>
      </c>
      <c r="H40" s="77" t="s">
        <v>49</v>
      </c>
      <c r="I40" s="28" t="s">
        <v>50</v>
      </c>
      <c r="J40" s="77" t="s">
        <v>83</v>
      </c>
    </row>
    <row r="41" spans="1:10" ht="19.149999999999999" customHeight="1" thickBot="1">
      <c r="A41" s="78">
        <v>30</v>
      </c>
      <c r="B41" s="77">
        <v>1412312</v>
      </c>
      <c r="C41" s="19" t="s">
        <v>84</v>
      </c>
      <c r="D41" s="7">
        <v>1</v>
      </c>
      <c r="E41" s="7" t="s">
        <v>49</v>
      </c>
      <c r="F41" s="7" t="s">
        <v>49</v>
      </c>
      <c r="G41" s="77" t="s">
        <v>49</v>
      </c>
      <c r="H41" s="7" t="s">
        <v>49</v>
      </c>
      <c r="I41" s="36" t="s">
        <v>50</v>
      </c>
      <c r="J41" s="77" t="s">
        <v>85</v>
      </c>
    </row>
    <row r="42" spans="1:10" ht="19.149999999999999" customHeight="1" thickBot="1">
      <c r="A42" s="78">
        <v>31</v>
      </c>
      <c r="B42" s="77">
        <v>1412321</v>
      </c>
      <c r="C42" s="19" t="s">
        <v>153</v>
      </c>
      <c r="D42" s="7">
        <v>1</v>
      </c>
      <c r="E42" s="7" t="s">
        <v>49</v>
      </c>
      <c r="F42" s="7" t="s">
        <v>49</v>
      </c>
      <c r="G42" s="77" t="s">
        <v>49</v>
      </c>
      <c r="H42" s="7" t="s">
        <v>49</v>
      </c>
      <c r="I42" s="36" t="s">
        <v>50</v>
      </c>
      <c r="J42" s="77" t="s">
        <v>154</v>
      </c>
    </row>
    <row r="43" spans="1:10" ht="19.149999999999999" customHeight="1" thickBot="1">
      <c r="A43" s="78">
        <v>32</v>
      </c>
      <c r="B43" s="77">
        <v>1412322</v>
      </c>
      <c r="C43" s="19" t="s">
        <v>155</v>
      </c>
      <c r="D43" s="7">
        <v>1</v>
      </c>
      <c r="E43" s="7" t="s">
        <v>49</v>
      </c>
      <c r="F43" s="7" t="s">
        <v>49</v>
      </c>
      <c r="G43" s="77" t="s">
        <v>49</v>
      </c>
      <c r="H43" s="7" t="s">
        <v>49</v>
      </c>
      <c r="I43" s="36" t="s">
        <v>50</v>
      </c>
      <c r="J43" s="77" t="s">
        <v>88</v>
      </c>
    </row>
    <row r="44" spans="1:10" ht="19.149999999999999" customHeight="1" thickBot="1">
      <c r="A44" s="78">
        <v>33</v>
      </c>
      <c r="B44" s="77">
        <v>1412326</v>
      </c>
      <c r="C44" s="19" t="s">
        <v>89</v>
      </c>
      <c r="D44" s="7">
        <v>2</v>
      </c>
      <c r="E44" s="7" t="s">
        <v>49</v>
      </c>
      <c r="F44" s="7" t="s">
        <v>49</v>
      </c>
      <c r="G44" s="77" t="s">
        <v>49</v>
      </c>
      <c r="H44" s="7" t="s">
        <v>49</v>
      </c>
      <c r="I44" s="36" t="s">
        <v>50</v>
      </c>
      <c r="J44" s="77" t="s">
        <v>90</v>
      </c>
    </row>
    <row r="45" spans="1:10" ht="19.149999999999999" customHeight="1" thickBot="1">
      <c r="A45" s="78">
        <v>34</v>
      </c>
      <c r="B45" s="77">
        <v>1412332</v>
      </c>
      <c r="C45" s="19" t="s">
        <v>196</v>
      </c>
      <c r="D45" s="7">
        <v>1</v>
      </c>
      <c r="E45" s="7" t="s">
        <v>49</v>
      </c>
      <c r="F45" s="37"/>
      <c r="G45" s="77" t="s">
        <v>49</v>
      </c>
      <c r="H45" s="7" t="s">
        <v>49</v>
      </c>
      <c r="I45" s="36" t="s">
        <v>50</v>
      </c>
      <c r="J45" s="77" t="s">
        <v>92</v>
      </c>
    </row>
    <row r="46" spans="1:10" ht="26.25" thickBot="1">
      <c r="A46" s="78">
        <v>35</v>
      </c>
      <c r="B46" s="77">
        <v>1412329</v>
      </c>
      <c r="C46" s="83" t="s">
        <v>156</v>
      </c>
      <c r="D46" s="7">
        <v>1</v>
      </c>
      <c r="E46" s="7" t="s">
        <v>49</v>
      </c>
      <c r="F46" s="7" t="s">
        <v>49</v>
      </c>
      <c r="G46" s="77" t="s">
        <v>49</v>
      </c>
      <c r="H46" s="7" t="s">
        <v>49</v>
      </c>
      <c r="I46" s="36" t="s">
        <v>50</v>
      </c>
      <c r="J46" s="77" t="s">
        <v>157</v>
      </c>
    </row>
    <row r="47" spans="1:10" ht="19.149999999999999" customHeight="1" thickBot="1">
      <c r="A47" s="78">
        <v>36</v>
      </c>
      <c r="B47" s="77">
        <v>1890130</v>
      </c>
      <c r="C47" s="38" t="s">
        <v>95</v>
      </c>
      <c r="D47" s="7">
        <v>2</v>
      </c>
      <c r="E47" s="7" t="s">
        <v>49</v>
      </c>
      <c r="F47" s="7" t="s">
        <v>49</v>
      </c>
      <c r="G47" s="77">
        <v>8.9999999999999998E-4</v>
      </c>
      <c r="H47" s="7">
        <v>1.8E-3</v>
      </c>
      <c r="I47" s="10" t="s">
        <v>16</v>
      </c>
      <c r="J47" s="77" t="s">
        <v>96</v>
      </c>
    </row>
    <row r="48" spans="1:10" ht="18" customHeight="1" thickBot="1">
      <c r="A48" s="78">
        <v>37</v>
      </c>
      <c r="B48" s="77">
        <v>1890110</v>
      </c>
      <c r="C48" s="19" t="s">
        <v>97</v>
      </c>
      <c r="D48" s="7">
        <v>0.04</v>
      </c>
      <c r="E48" s="7" t="s">
        <v>49</v>
      </c>
      <c r="F48" s="7" t="s">
        <v>49</v>
      </c>
      <c r="G48" s="8" t="s">
        <v>49</v>
      </c>
      <c r="H48" s="9" t="s">
        <v>49</v>
      </c>
      <c r="I48" s="39" t="s">
        <v>98</v>
      </c>
      <c r="J48" s="77" t="s">
        <v>99</v>
      </c>
    </row>
    <row r="49" spans="1:10" ht="17.25" customHeight="1" thickBot="1">
      <c r="A49" s="78">
        <v>38</v>
      </c>
      <c r="B49" s="77">
        <v>1810158</v>
      </c>
      <c r="C49" s="83" t="s">
        <v>100</v>
      </c>
      <c r="D49" s="11">
        <f>(0.4*0.423)/2</f>
        <v>8.4600000000000009E-2</v>
      </c>
      <c r="E49" s="7" t="s">
        <v>49</v>
      </c>
      <c r="F49" s="7" t="s">
        <v>49</v>
      </c>
      <c r="G49" s="77" t="s">
        <v>49</v>
      </c>
      <c r="H49" s="7" t="s">
        <v>49</v>
      </c>
      <c r="I49" s="10" t="s">
        <v>101</v>
      </c>
      <c r="J49" s="77" t="s">
        <v>102</v>
      </c>
    </row>
    <row r="50" spans="1:10" ht="18" customHeight="1" thickBot="1">
      <c r="A50" s="78">
        <v>39</v>
      </c>
      <c r="B50" s="77">
        <v>1812158</v>
      </c>
      <c r="C50" s="83" t="s">
        <v>103</v>
      </c>
      <c r="D50" s="11">
        <f>(0.4*0.402)/2</f>
        <v>8.0400000000000013E-2</v>
      </c>
      <c r="E50" s="7" t="s">
        <v>49</v>
      </c>
      <c r="F50" s="7" t="s">
        <v>49</v>
      </c>
      <c r="G50" s="77" t="s">
        <v>49</v>
      </c>
      <c r="H50" s="7" t="s">
        <v>49</v>
      </c>
      <c r="I50" s="10" t="s">
        <v>101</v>
      </c>
      <c r="J50" s="77" t="s">
        <v>104</v>
      </c>
    </row>
    <row r="51" spans="1:10" ht="19.149999999999999" customHeight="1" thickBot="1">
      <c r="A51" s="78">
        <v>40</v>
      </c>
      <c r="B51" s="77">
        <v>1816535</v>
      </c>
      <c r="C51" s="19" t="s">
        <v>105</v>
      </c>
      <c r="D51" s="6">
        <f>1/24</f>
        <v>4.1666666666666664E-2</v>
      </c>
      <c r="E51" s="7" t="s">
        <v>49</v>
      </c>
      <c r="F51" s="7" t="s">
        <v>49</v>
      </c>
      <c r="G51" s="77" t="s">
        <v>49</v>
      </c>
      <c r="H51" s="7" t="s">
        <v>49</v>
      </c>
      <c r="I51" s="36" t="s">
        <v>50</v>
      </c>
      <c r="J51" s="77" t="s">
        <v>106</v>
      </c>
    </row>
    <row r="52" spans="1:10" ht="19.149999999999999" customHeight="1" thickBot="1">
      <c r="A52" s="78">
        <v>41</v>
      </c>
      <c r="B52" s="77">
        <v>1830220</v>
      </c>
      <c r="C52" s="19" t="s">
        <v>107</v>
      </c>
      <c r="D52" s="6">
        <f>1/24</f>
        <v>4.1666666666666664E-2</v>
      </c>
      <c r="E52" s="7" t="s">
        <v>49</v>
      </c>
      <c r="F52" s="7" t="s">
        <v>49</v>
      </c>
      <c r="G52" s="77" t="s">
        <v>49</v>
      </c>
      <c r="H52" s="7" t="s">
        <v>49</v>
      </c>
      <c r="I52" s="36" t="s">
        <v>50</v>
      </c>
      <c r="J52" s="77" t="s">
        <v>108</v>
      </c>
    </row>
    <row r="53" spans="1:10" ht="19.149999999999999" customHeight="1" thickBot="1">
      <c r="A53" s="78">
        <v>42</v>
      </c>
      <c r="B53" s="167">
        <v>1890120</v>
      </c>
      <c r="C53" s="170" t="s">
        <v>109</v>
      </c>
      <c r="D53" s="6">
        <f>0.048+ 0.07</f>
        <v>0.11800000000000001</v>
      </c>
      <c r="E53" s="7" t="s">
        <v>49</v>
      </c>
      <c r="F53" s="7" t="s">
        <v>49</v>
      </c>
      <c r="G53" s="77" t="s">
        <v>49</v>
      </c>
      <c r="H53" s="7" t="s">
        <v>49</v>
      </c>
      <c r="I53" s="36" t="s">
        <v>98</v>
      </c>
      <c r="J53" s="77" t="s">
        <v>110</v>
      </c>
    </row>
    <row r="54" spans="1:10" ht="19.149999999999999" customHeight="1" thickBot="1">
      <c r="A54" s="78">
        <v>43</v>
      </c>
      <c r="B54" s="77">
        <v>1118128</v>
      </c>
      <c r="C54" s="19" t="s">
        <v>111</v>
      </c>
      <c r="D54" s="6">
        <v>8.4999999999999995E-4</v>
      </c>
      <c r="E54" s="7" t="s">
        <v>49</v>
      </c>
      <c r="F54" s="7" t="s">
        <v>49</v>
      </c>
      <c r="G54" s="77" t="s">
        <v>49</v>
      </c>
      <c r="H54" s="7" t="s">
        <v>49</v>
      </c>
      <c r="I54" s="10" t="s">
        <v>112</v>
      </c>
      <c r="J54" s="77" t="s">
        <v>113</v>
      </c>
    </row>
    <row r="55" spans="1:10" ht="19.149999999999999" customHeight="1" thickBot="1">
      <c r="A55" s="78">
        <v>44</v>
      </c>
      <c r="B55" s="77">
        <v>1830280</v>
      </c>
      <c r="C55" s="19" t="s">
        <v>114</v>
      </c>
      <c r="D55" s="6">
        <f>1/24</f>
        <v>4.1666666666666664E-2</v>
      </c>
      <c r="E55" s="7" t="s">
        <v>49</v>
      </c>
      <c r="F55" s="7" t="s">
        <v>49</v>
      </c>
      <c r="G55" s="77" t="s">
        <v>49</v>
      </c>
      <c r="H55" s="7" t="s">
        <v>49</v>
      </c>
      <c r="I55" s="10" t="s">
        <v>50</v>
      </c>
      <c r="J55" s="77" t="s">
        <v>115</v>
      </c>
    </row>
    <row r="56" spans="1:10" ht="19.149999999999999" customHeight="1" thickBot="1">
      <c r="A56" s="78">
        <v>45</v>
      </c>
      <c r="B56" s="77">
        <v>1850210</v>
      </c>
      <c r="C56" s="19" t="s">
        <v>116</v>
      </c>
      <c r="D56" s="11">
        <v>1.8E-5</v>
      </c>
      <c r="E56" s="7" t="s">
        <v>49</v>
      </c>
      <c r="F56" s="7" t="s">
        <v>49</v>
      </c>
      <c r="G56" s="77" t="s">
        <v>49</v>
      </c>
      <c r="H56" s="7" t="s">
        <v>49</v>
      </c>
      <c r="I56" s="10" t="s">
        <v>112</v>
      </c>
      <c r="J56" s="77" t="s">
        <v>117</v>
      </c>
    </row>
    <row r="57" spans="1:10" ht="19.149999999999999" customHeight="1" thickBot="1">
      <c r="A57" s="78">
        <v>46</v>
      </c>
      <c r="B57" s="62">
        <v>1850150</v>
      </c>
      <c r="C57" s="19" t="s">
        <v>118</v>
      </c>
      <c r="D57" s="11">
        <v>5.8300000000000001E-3</v>
      </c>
      <c r="E57" s="7" t="s">
        <v>49</v>
      </c>
      <c r="F57" s="7" t="s">
        <v>49</v>
      </c>
      <c r="G57" s="77" t="s">
        <v>49</v>
      </c>
      <c r="H57" s="7" t="s">
        <v>49</v>
      </c>
      <c r="I57" s="10" t="s">
        <v>98</v>
      </c>
      <c r="J57" s="77" t="s">
        <v>119</v>
      </c>
    </row>
    <row r="58" spans="1:10" ht="19.149999999999999" customHeight="1" thickBot="1">
      <c r="A58" s="78">
        <v>47</v>
      </c>
      <c r="B58" s="77">
        <v>1816105</v>
      </c>
      <c r="C58" s="19" t="s">
        <v>120</v>
      </c>
      <c r="D58" s="6">
        <f>1/24</f>
        <v>4.1666666666666664E-2</v>
      </c>
      <c r="E58" s="7" t="s">
        <v>49</v>
      </c>
      <c r="F58" s="7" t="s">
        <v>49</v>
      </c>
      <c r="G58" s="77" t="s">
        <v>49</v>
      </c>
      <c r="H58" s="7" t="s">
        <v>49</v>
      </c>
      <c r="I58" s="36" t="s">
        <v>50</v>
      </c>
      <c r="J58" s="77" t="s">
        <v>121</v>
      </c>
    </row>
    <row r="59" spans="1:10" ht="25.15" customHeight="1" thickBot="1">
      <c r="A59" s="78">
        <v>48</v>
      </c>
      <c r="B59" s="17">
        <v>1150104</v>
      </c>
      <c r="C59" s="13" t="s">
        <v>122</v>
      </c>
      <c r="D59" s="14">
        <v>2E-3</v>
      </c>
      <c r="E59" s="40" t="s">
        <v>49</v>
      </c>
      <c r="F59" s="41" t="s">
        <v>49</v>
      </c>
      <c r="G59" s="42" t="s">
        <v>49</v>
      </c>
      <c r="H59" s="41" t="s">
        <v>49</v>
      </c>
      <c r="I59" s="43" t="s">
        <v>50</v>
      </c>
      <c r="J59" s="18" t="s">
        <v>123</v>
      </c>
    </row>
    <row r="60" spans="1:10" ht="30" customHeight="1" thickBot="1">
      <c r="A60" s="78">
        <v>49</v>
      </c>
      <c r="B60" s="17">
        <v>1150708</v>
      </c>
      <c r="C60" s="15" t="s">
        <v>124</v>
      </c>
      <c r="D60" s="14">
        <v>5.9999999999999995E-4</v>
      </c>
      <c r="E60" s="40" t="s">
        <v>49</v>
      </c>
      <c r="F60" s="41" t="s">
        <v>49</v>
      </c>
      <c r="G60" s="42" t="s">
        <v>49</v>
      </c>
      <c r="H60" s="41" t="s">
        <v>49</v>
      </c>
      <c r="I60" s="43" t="s">
        <v>50</v>
      </c>
      <c r="J60" s="18" t="s">
        <v>125</v>
      </c>
    </row>
    <row r="61" spans="1:10" ht="21.4" customHeight="1">
      <c r="A61" s="247" t="s">
        <v>126</v>
      </c>
      <c r="B61" s="248"/>
      <c r="C61" s="248"/>
      <c r="D61" s="248"/>
      <c r="E61" s="248"/>
      <c r="F61" s="248"/>
      <c r="G61" s="248"/>
      <c r="H61" s="248"/>
      <c r="I61" s="248"/>
      <c r="J61" s="248"/>
    </row>
    <row r="62" spans="1:10" ht="8.65" customHeight="1">
      <c r="A62" s="248"/>
      <c r="B62" s="248"/>
      <c r="C62" s="248"/>
      <c r="D62" s="248"/>
      <c r="E62" s="248"/>
      <c r="F62" s="248"/>
      <c r="G62" s="248"/>
      <c r="H62" s="248"/>
      <c r="I62" s="248"/>
      <c r="J62" s="248"/>
    </row>
    <row r="63" spans="1:10" ht="33.6" customHeight="1">
      <c r="A63" s="265" t="s">
        <v>202</v>
      </c>
      <c r="B63" s="266"/>
      <c r="C63" s="266"/>
      <c r="D63" s="266"/>
      <c r="E63" s="266"/>
      <c r="F63" s="266"/>
      <c r="G63" s="266"/>
      <c r="H63" s="266"/>
      <c r="I63" s="266"/>
      <c r="J63" s="267"/>
    </row>
    <row r="64" spans="1:10">
      <c r="A64" s="191" t="s">
        <v>159</v>
      </c>
      <c r="B64" s="192"/>
      <c r="C64" s="192"/>
      <c r="D64" s="193"/>
      <c r="E64" s="191" t="s">
        <v>160</v>
      </c>
      <c r="F64" s="192"/>
      <c r="G64" s="192"/>
      <c r="H64" s="192"/>
      <c r="I64" s="192"/>
      <c r="J64" s="193"/>
    </row>
    <row r="65" spans="1:10">
      <c r="A65" s="194"/>
      <c r="B65" s="195"/>
      <c r="C65" s="195"/>
      <c r="D65" s="196"/>
      <c r="E65" s="194"/>
      <c r="F65" s="195"/>
      <c r="G65" s="195"/>
      <c r="H65" s="195"/>
      <c r="I65" s="195"/>
      <c r="J65" s="196"/>
    </row>
    <row r="66" spans="1:10">
      <c r="A66" s="197"/>
      <c r="B66" s="198"/>
      <c r="C66" s="198"/>
      <c r="D66" s="199"/>
      <c r="E66" s="197"/>
      <c r="F66" s="198"/>
      <c r="G66" s="198"/>
      <c r="H66" s="198"/>
      <c r="I66" s="198"/>
      <c r="J66" s="199"/>
    </row>
    <row r="67" spans="1:10">
      <c r="A67" s="70" t="s">
        <v>130</v>
      </c>
      <c r="G67"/>
      <c r="H67" s="4"/>
      <c r="J67" s="3"/>
    </row>
  </sheetData>
  <mergeCells count="26">
    <mergeCell ref="A27:A28"/>
    <mergeCell ref="A29:A30"/>
    <mergeCell ref="A61:J62"/>
    <mergeCell ref="A64:D66"/>
    <mergeCell ref="E64:J66"/>
    <mergeCell ref="A63:J63"/>
    <mergeCell ref="I7:I8"/>
    <mergeCell ref="J7:J8"/>
    <mergeCell ref="A20:D21"/>
    <mergeCell ref="G20:G21"/>
    <mergeCell ref="H20:H21"/>
    <mergeCell ref="I20:I21"/>
    <mergeCell ref="A7:A8"/>
    <mergeCell ref="B7:B8"/>
    <mergeCell ref="C7:C8"/>
    <mergeCell ref="D7:D8"/>
    <mergeCell ref="G7:G8"/>
    <mergeCell ref="H7:H8"/>
    <mergeCell ref="A1:C2"/>
    <mergeCell ref="D1:G2"/>
    <mergeCell ref="H1:J1"/>
    <mergeCell ref="H2:J2"/>
    <mergeCell ref="A3:C5"/>
    <mergeCell ref="D3:J3"/>
    <mergeCell ref="D4:J4"/>
    <mergeCell ref="D5:J5"/>
  </mergeCells>
  <printOptions horizontalCentered="1" verticalCentered="1"/>
  <pageMargins left="0.25" right="0.25" top="0.25" bottom="0.6" header="0.05" footer="0.05"/>
  <pageSetup paperSize="9" scale="36" orientation="landscape" r:id="rId1"/>
  <headerFooter>
    <oddFooter>&amp;LDoc. Code:           Rev. No.:
F730RDD013          R01&amp;CDate of Issue:
01/09/2019&amp;RPage: 
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E940-CDDE-4F44-A1C6-543E7753867A}">
  <dimension ref="A1:J69"/>
  <sheetViews>
    <sheetView topLeftCell="B19" zoomScale="90" zoomScaleNormal="90" workbookViewId="0">
      <selection activeCell="J22" sqref="J22"/>
    </sheetView>
  </sheetViews>
  <sheetFormatPr defaultRowHeight="15"/>
  <cols>
    <col min="1" max="1" width="4.7109375" style="1" customWidth="1"/>
    <col min="2" max="2" width="10.140625" style="1" customWidth="1"/>
    <col min="3" max="3" width="51.7109375" style="1" bestFit="1" customWidth="1"/>
    <col min="4" max="4" width="9.85546875" style="2" customWidth="1"/>
    <col min="5" max="5" width="16.5703125" bestFit="1" customWidth="1"/>
    <col min="6" max="6" width="34.7109375" customWidth="1"/>
    <col min="7" max="7" width="7.42578125" bestFit="1" customWidth="1"/>
    <col min="8" max="8" width="11.7109375" bestFit="1" customWidth="1"/>
    <col min="9" max="9" width="5.7109375" style="1" customWidth="1"/>
    <col min="10" max="10" width="10.7109375" customWidth="1"/>
  </cols>
  <sheetData>
    <row r="1" spans="1:10" ht="22.5" customHeight="1" thickTop="1" thickBot="1">
      <c r="A1" s="218"/>
      <c r="B1" s="218"/>
      <c r="C1" s="218"/>
      <c r="D1" s="219" t="s">
        <v>161</v>
      </c>
      <c r="E1" s="219"/>
      <c r="F1" s="219"/>
      <c r="G1" s="221" t="s">
        <v>1</v>
      </c>
      <c r="H1" s="221"/>
      <c r="I1" s="221"/>
      <c r="J1" s="221"/>
    </row>
    <row r="2" spans="1:10" ht="20.25" customHeight="1" thickTop="1" thickBot="1">
      <c r="A2" s="218"/>
      <c r="B2" s="218"/>
      <c r="C2" s="218"/>
      <c r="D2" s="219"/>
      <c r="E2" s="219"/>
      <c r="F2" s="219"/>
      <c r="G2" s="221" t="s">
        <v>2</v>
      </c>
      <c r="H2" s="221"/>
      <c r="I2" s="221"/>
      <c r="J2" s="221"/>
    </row>
    <row r="3" spans="1:10" ht="16.899999999999999" customHeight="1" thickTop="1">
      <c r="A3" s="303" t="s">
        <v>203</v>
      </c>
      <c r="B3" s="304"/>
      <c r="C3" s="305"/>
      <c r="D3" s="286" t="s">
        <v>204</v>
      </c>
      <c r="E3" s="287"/>
      <c r="F3" s="287"/>
      <c r="G3" s="287"/>
      <c r="H3" s="287"/>
      <c r="I3" s="287"/>
      <c r="J3" s="288"/>
    </row>
    <row r="4" spans="1:10" ht="16.899999999999999" customHeight="1">
      <c r="A4" s="306"/>
      <c r="B4" s="307"/>
      <c r="C4" s="308"/>
      <c r="D4" s="289" t="s">
        <v>205</v>
      </c>
      <c r="E4" s="290"/>
      <c r="F4" s="290"/>
      <c r="G4" s="290"/>
      <c r="H4" s="290"/>
      <c r="I4" s="290"/>
      <c r="J4" s="291"/>
    </row>
    <row r="5" spans="1:10" ht="16.899999999999999" customHeight="1" thickBot="1">
      <c r="A5" s="306"/>
      <c r="B5" s="307"/>
      <c r="C5" s="308"/>
      <c r="D5" s="309" t="s">
        <v>206</v>
      </c>
      <c r="E5" s="310"/>
      <c r="F5" s="310"/>
      <c r="G5" s="310"/>
      <c r="H5" s="310"/>
      <c r="I5" s="310"/>
      <c r="J5" s="311"/>
    </row>
    <row r="6" spans="1:10" ht="25.5" thickTop="1" thickBot="1">
      <c r="A6" s="157" t="s">
        <v>3</v>
      </c>
      <c r="B6" s="156" t="s">
        <v>4</v>
      </c>
      <c r="C6" s="158" t="s">
        <v>5</v>
      </c>
      <c r="D6" s="159" t="s">
        <v>6</v>
      </c>
      <c r="E6" s="138" t="s">
        <v>135</v>
      </c>
      <c r="F6" s="138" t="s">
        <v>8</v>
      </c>
      <c r="G6" s="160" t="s">
        <v>9</v>
      </c>
      <c r="H6" s="161" t="s">
        <v>10</v>
      </c>
      <c r="I6" s="162" t="s">
        <v>11</v>
      </c>
      <c r="J6" s="163" t="s">
        <v>12</v>
      </c>
    </row>
    <row r="7" spans="1:10" ht="16.5" thickTop="1" thickBot="1">
      <c r="A7" s="263" t="s">
        <v>13</v>
      </c>
      <c r="B7" s="263">
        <v>2212097</v>
      </c>
      <c r="C7" s="274" t="s">
        <v>166</v>
      </c>
      <c r="D7" s="276">
        <v>1</v>
      </c>
      <c r="E7" s="26">
        <v>1115306</v>
      </c>
      <c r="F7" s="7" t="s">
        <v>15</v>
      </c>
      <c r="G7" s="263">
        <v>5.2999999999999999E-2</v>
      </c>
      <c r="H7" s="263">
        <f>G7*D7</f>
        <v>5.2999999999999999E-2</v>
      </c>
      <c r="I7" s="261" t="s">
        <v>16</v>
      </c>
      <c r="J7" s="45" t="s">
        <v>17</v>
      </c>
    </row>
    <row r="8" spans="1:10" ht="26.25" thickBot="1">
      <c r="A8" s="207"/>
      <c r="B8" s="207"/>
      <c r="C8" s="275"/>
      <c r="D8" s="276"/>
      <c r="E8" s="77">
        <v>1115310</v>
      </c>
      <c r="F8" s="77" t="s">
        <v>18</v>
      </c>
      <c r="G8" s="207"/>
      <c r="H8" s="207"/>
      <c r="I8" s="229"/>
      <c r="J8" s="45" t="s">
        <v>17</v>
      </c>
    </row>
    <row r="9" spans="1:10" ht="18" customHeight="1" thickBot="1">
      <c r="A9" s="78" t="s">
        <v>19</v>
      </c>
      <c r="B9" s="76">
        <v>2212100</v>
      </c>
      <c r="C9" s="46" t="s">
        <v>167</v>
      </c>
      <c r="D9" s="47">
        <v>1</v>
      </c>
      <c r="E9" s="77">
        <v>1115310</v>
      </c>
      <c r="F9" s="27" t="s">
        <v>21</v>
      </c>
      <c r="G9" s="77">
        <v>0.05</v>
      </c>
      <c r="H9" s="77">
        <f>G9*D9</f>
        <v>0.05</v>
      </c>
      <c r="I9" s="28" t="s">
        <v>16</v>
      </c>
      <c r="J9" s="45" t="s">
        <v>17</v>
      </c>
    </row>
    <row r="10" spans="1:10" ht="18" customHeight="1" thickBot="1">
      <c r="A10" s="78" t="s">
        <v>22</v>
      </c>
      <c r="B10" s="76">
        <v>2212111</v>
      </c>
      <c r="C10" s="48" t="s">
        <v>168</v>
      </c>
      <c r="D10" s="49">
        <v>1</v>
      </c>
      <c r="E10" s="77">
        <v>1115310</v>
      </c>
      <c r="F10" s="27" t="s">
        <v>21</v>
      </c>
      <c r="G10" s="77">
        <v>2.3E-2</v>
      </c>
      <c r="H10" s="77">
        <f t="shared" ref="H10:H21" si="0">G10*D10</f>
        <v>2.3E-2</v>
      </c>
      <c r="I10" s="28" t="s">
        <v>16</v>
      </c>
      <c r="J10" s="45" t="s">
        <v>17</v>
      </c>
    </row>
    <row r="11" spans="1:10" ht="18" customHeight="1" thickBot="1">
      <c r="A11" s="78" t="s">
        <v>24</v>
      </c>
      <c r="B11" s="76">
        <v>2212113</v>
      </c>
      <c r="C11" s="50" t="s">
        <v>169</v>
      </c>
      <c r="D11" s="51">
        <v>1</v>
      </c>
      <c r="E11" s="77">
        <v>1115310</v>
      </c>
      <c r="F11" s="29" t="s">
        <v>21</v>
      </c>
      <c r="G11" s="77">
        <v>1.6E-2</v>
      </c>
      <c r="H11" s="77">
        <f t="shared" si="0"/>
        <v>1.6E-2</v>
      </c>
      <c r="I11" s="28" t="s">
        <v>16</v>
      </c>
      <c r="J11" s="45" t="s">
        <v>17</v>
      </c>
    </row>
    <row r="12" spans="1:10" ht="18" customHeight="1" thickBot="1">
      <c r="A12" s="78" t="s">
        <v>26</v>
      </c>
      <c r="B12" s="77">
        <v>2212114</v>
      </c>
      <c r="C12" s="52" t="s">
        <v>170</v>
      </c>
      <c r="D12" s="53">
        <v>1</v>
      </c>
      <c r="E12" s="77">
        <v>1115310</v>
      </c>
      <c r="F12" s="29" t="s">
        <v>21</v>
      </c>
      <c r="G12" s="77">
        <v>1.4500000000000001E-2</v>
      </c>
      <c r="H12" s="77">
        <f t="shared" si="0"/>
        <v>1.4500000000000001E-2</v>
      </c>
      <c r="I12" s="28" t="s">
        <v>16</v>
      </c>
      <c r="J12" s="45" t="s">
        <v>17</v>
      </c>
    </row>
    <row r="13" spans="1:10" ht="18" customHeight="1" thickBot="1">
      <c r="A13" s="78" t="s">
        <v>28</v>
      </c>
      <c r="B13" s="77">
        <v>2212116</v>
      </c>
      <c r="C13" s="83" t="s">
        <v>171</v>
      </c>
      <c r="D13" s="54">
        <v>1</v>
      </c>
      <c r="E13" s="77">
        <v>1115310</v>
      </c>
      <c r="F13" s="29" t="s">
        <v>21</v>
      </c>
      <c r="G13" s="77">
        <v>9.4999999999999998E-3</v>
      </c>
      <c r="H13" s="77">
        <f t="shared" si="0"/>
        <v>9.4999999999999998E-3</v>
      </c>
      <c r="I13" s="28" t="s">
        <v>16</v>
      </c>
      <c r="J13" s="45" t="s">
        <v>17</v>
      </c>
    </row>
    <row r="14" spans="1:10" ht="18" customHeight="1" thickBot="1">
      <c r="A14" s="78" t="s">
        <v>30</v>
      </c>
      <c r="B14" s="77">
        <v>2212124</v>
      </c>
      <c r="C14" s="83" t="s">
        <v>172</v>
      </c>
      <c r="D14" s="54">
        <v>1</v>
      </c>
      <c r="E14" s="77">
        <v>1115310</v>
      </c>
      <c r="F14" s="29" t="s">
        <v>21</v>
      </c>
      <c r="G14" s="77">
        <v>4.0000000000000001E-3</v>
      </c>
      <c r="H14" s="77">
        <f t="shared" si="0"/>
        <v>4.0000000000000001E-3</v>
      </c>
      <c r="I14" s="28" t="s">
        <v>16</v>
      </c>
      <c r="J14" s="45" t="s">
        <v>17</v>
      </c>
    </row>
    <row r="15" spans="1:10" ht="18" customHeight="1" thickBot="1">
      <c r="A15" s="78" t="s">
        <v>33</v>
      </c>
      <c r="B15" s="77">
        <v>2212142</v>
      </c>
      <c r="C15" s="83" t="s">
        <v>137</v>
      </c>
      <c r="D15" s="54">
        <v>1</v>
      </c>
      <c r="E15" s="77">
        <v>1115310</v>
      </c>
      <c r="F15" s="29" t="s">
        <v>21</v>
      </c>
      <c r="G15" s="77">
        <v>8.6E-3</v>
      </c>
      <c r="H15" s="77">
        <f t="shared" si="0"/>
        <v>8.6E-3</v>
      </c>
      <c r="I15" s="28" t="s">
        <v>16</v>
      </c>
      <c r="J15" s="77" t="s">
        <v>138</v>
      </c>
    </row>
    <row r="16" spans="1:10" ht="18" customHeight="1" thickBot="1">
      <c r="A16" s="81" t="s">
        <v>35</v>
      </c>
      <c r="B16" s="16">
        <v>2212144</v>
      </c>
      <c r="C16" s="30" t="s">
        <v>173</v>
      </c>
      <c r="D16" s="51">
        <v>1</v>
      </c>
      <c r="E16" s="16">
        <v>1115310</v>
      </c>
      <c r="F16" s="55" t="s">
        <v>21</v>
      </c>
      <c r="G16" s="16">
        <v>6.0000000000000001E-3</v>
      </c>
      <c r="H16" s="77">
        <f t="shared" si="0"/>
        <v>6.0000000000000001E-3</v>
      </c>
      <c r="I16" s="31" t="s">
        <v>16</v>
      </c>
      <c r="J16" s="77" t="s">
        <v>138</v>
      </c>
    </row>
    <row r="17" spans="1:10" ht="18" customHeight="1" thickBot="1">
      <c r="A17" s="17" t="s">
        <v>38</v>
      </c>
      <c r="B17" s="18">
        <v>2212148</v>
      </c>
      <c r="C17" s="12" t="s">
        <v>140</v>
      </c>
      <c r="D17" s="49">
        <v>1</v>
      </c>
      <c r="E17" s="18">
        <v>1115310</v>
      </c>
      <c r="F17" s="56" t="s">
        <v>21</v>
      </c>
      <c r="G17" s="18">
        <v>1.72E-3</v>
      </c>
      <c r="H17" s="77">
        <f t="shared" si="0"/>
        <v>1.72E-3</v>
      </c>
      <c r="I17" s="33" t="s">
        <v>16</v>
      </c>
      <c r="J17" s="77" t="s">
        <v>138</v>
      </c>
    </row>
    <row r="18" spans="1:10" ht="18" customHeight="1" thickBot="1">
      <c r="A18" s="78" t="s">
        <v>141</v>
      </c>
      <c r="B18" s="77">
        <v>2212130</v>
      </c>
      <c r="C18" s="83" t="s">
        <v>31</v>
      </c>
      <c r="D18" s="54">
        <v>2</v>
      </c>
      <c r="E18" s="77">
        <v>1115310</v>
      </c>
      <c r="F18" s="29" t="s">
        <v>21</v>
      </c>
      <c r="G18" s="77">
        <v>3.0000000000000001E-3</v>
      </c>
      <c r="H18" s="77">
        <f t="shared" si="0"/>
        <v>6.0000000000000001E-3</v>
      </c>
      <c r="I18" s="28" t="s">
        <v>16</v>
      </c>
      <c r="J18" s="77" t="s">
        <v>32</v>
      </c>
    </row>
    <row r="19" spans="1:10" ht="18" customHeight="1" thickBot="1">
      <c r="A19" s="81" t="s">
        <v>142</v>
      </c>
      <c r="B19" s="16">
        <v>2212163</v>
      </c>
      <c r="C19" s="30" t="s">
        <v>174</v>
      </c>
      <c r="D19" s="51">
        <v>1</v>
      </c>
      <c r="E19" s="16">
        <v>1115310</v>
      </c>
      <c r="F19" s="29" t="s">
        <v>21</v>
      </c>
      <c r="G19" s="16">
        <v>5.5999999999999999E-3</v>
      </c>
      <c r="H19" s="77">
        <f t="shared" si="0"/>
        <v>5.5999999999999999E-3</v>
      </c>
      <c r="I19" s="31" t="s">
        <v>16</v>
      </c>
      <c r="J19" s="16" t="s">
        <v>37</v>
      </c>
    </row>
    <row r="20" spans="1:10" ht="18" customHeight="1" thickBot="1">
      <c r="A20" s="79" t="s">
        <v>175</v>
      </c>
      <c r="B20" s="75">
        <v>2212193</v>
      </c>
      <c r="C20" s="82" t="s">
        <v>176</v>
      </c>
      <c r="D20" s="47">
        <v>1</v>
      </c>
      <c r="E20" s="75">
        <v>1115310</v>
      </c>
      <c r="F20" s="57" t="s">
        <v>21</v>
      </c>
      <c r="G20" s="75">
        <v>6.6E-4</v>
      </c>
      <c r="H20" s="77">
        <f t="shared" si="0"/>
        <v>6.6E-4</v>
      </c>
      <c r="I20" s="58" t="s">
        <v>16</v>
      </c>
      <c r="J20" s="17" t="s">
        <v>177</v>
      </c>
    </row>
    <row r="21" spans="1:10" ht="18" customHeight="1" thickBot="1">
      <c r="A21" s="17" t="s">
        <v>178</v>
      </c>
      <c r="B21" s="17">
        <v>2212190</v>
      </c>
      <c r="C21" s="12" t="s">
        <v>39</v>
      </c>
      <c r="D21" s="53">
        <v>1</v>
      </c>
      <c r="E21" s="17">
        <v>1115310</v>
      </c>
      <c r="F21" s="32" t="s">
        <v>21</v>
      </c>
      <c r="G21" s="17">
        <v>2.5000000000000001E-4</v>
      </c>
      <c r="H21" s="77">
        <f t="shared" si="0"/>
        <v>2.5000000000000001E-4</v>
      </c>
      <c r="I21" s="44" t="s">
        <v>16</v>
      </c>
      <c r="J21" s="17" t="s">
        <v>40</v>
      </c>
    </row>
    <row r="22" spans="1:10" ht="20.65" customHeight="1" thickBot="1">
      <c r="A22" s="268" t="s">
        <v>41</v>
      </c>
      <c r="B22" s="269"/>
      <c r="C22" s="269"/>
      <c r="D22" s="270"/>
      <c r="E22" s="26" t="s">
        <v>42</v>
      </c>
      <c r="F22" s="77" t="s">
        <v>15</v>
      </c>
      <c r="G22" s="206"/>
      <c r="H22" s="206">
        <f>SUM(H7:H21)</f>
        <v>0.19883000000000003</v>
      </c>
      <c r="I22" s="228" t="s">
        <v>16</v>
      </c>
      <c r="J22" s="77" t="s">
        <v>43</v>
      </c>
    </row>
    <row r="23" spans="1:10" ht="24.6" customHeight="1" thickBot="1">
      <c r="A23" s="271"/>
      <c r="B23" s="272"/>
      <c r="C23" s="272"/>
      <c r="D23" s="273"/>
      <c r="E23" s="17">
        <v>1115310</v>
      </c>
      <c r="F23" s="77" t="s">
        <v>18</v>
      </c>
      <c r="G23" s="207"/>
      <c r="H23" s="207"/>
      <c r="I23" s="229"/>
      <c r="J23" s="77" t="s">
        <v>44</v>
      </c>
    </row>
    <row r="24" spans="1:10" ht="27.75" customHeight="1" thickBot="1">
      <c r="A24" s="78">
        <v>15</v>
      </c>
      <c r="B24" s="77">
        <v>2212160</v>
      </c>
      <c r="C24" s="83" t="s">
        <v>179</v>
      </c>
      <c r="D24" s="54">
        <v>1</v>
      </c>
      <c r="E24" s="77">
        <v>1115300</v>
      </c>
      <c r="F24" s="77" t="s">
        <v>46</v>
      </c>
      <c r="G24" s="77">
        <v>1.9E-2</v>
      </c>
      <c r="H24" s="77">
        <f>G24*D24</f>
        <v>1.9E-2</v>
      </c>
      <c r="I24" s="28" t="s">
        <v>16</v>
      </c>
      <c r="J24" s="77" t="s">
        <v>47</v>
      </c>
    </row>
    <row r="25" spans="1:10" ht="18" customHeight="1" thickBot="1">
      <c r="A25" s="17">
        <v>16</v>
      </c>
      <c r="B25" s="18">
        <v>1412206</v>
      </c>
      <c r="C25" s="59" t="s">
        <v>48</v>
      </c>
      <c r="D25" s="49">
        <v>2</v>
      </c>
      <c r="E25" s="18" t="s">
        <v>49</v>
      </c>
      <c r="F25" s="34" t="s">
        <v>49</v>
      </c>
      <c r="G25" s="18" t="s">
        <v>49</v>
      </c>
      <c r="H25" s="18" t="s">
        <v>49</v>
      </c>
      <c r="I25" s="33" t="s">
        <v>50</v>
      </c>
      <c r="J25" s="18" t="s">
        <v>51</v>
      </c>
    </row>
    <row r="26" spans="1:10" ht="18" customHeight="1" thickBot="1">
      <c r="A26" s="78">
        <v>17</v>
      </c>
      <c r="B26" s="77">
        <v>1412216</v>
      </c>
      <c r="C26" s="83" t="s">
        <v>52</v>
      </c>
      <c r="D26" s="54">
        <v>6</v>
      </c>
      <c r="E26" s="77" t="s">
        <v>49</v>
      </c>
      <c r="F26" s="77" t="s">
        <v>49</v>
      </c>
      <c r="G26" s="77" t="s">
        <v>49</v>
      </c>
      <c r="H26" s="77" t="s">
        <v>49</v>
      </c>
      <c r="I26" s="28" t="s">
        <v>50</v>
      </c>
      <c r="J26" s="77" t="s">
        <v>53</v>
      </c>
    </row>
    <row r="27" spans="1:10" ht="27" customHeight="1" thickBot="1">
      <c r="A27" s="78">
        <v>18</v>
      </c>
      <c r="B27" s="77">
        <v>1412222</v>
      </c>
      <c r="C27" s="83" t="s">
        <v>143</v>
      </c>
      <c r="D27" s="54">
        <v>1</v>
      </c>
      <c r="E27" s="77" t="s">
        <v>49</v>
      </c>
      <c r="F27" s="77" t="s">
        <v>49</v>
      </c>
      <c r="G27" s="77" t="s">
        <v>49</v>
      </c>
      <c r="H27" s="77" t="s">
        <v>49</v>
      </c>
      <c r="I27" s="28" t="s">
        <v>50</v>
      </c>
      <c r="J27" s="77" t="s">
        <v>144</v>
      </c>
    </row>
    <row r="28" spans="1:10" ht="31.9" customHeight="1" thickBot="1">
      <c r="A28" s="78">
        <v>19</v>
      </c>
      <c r="B28" s="77">
        <v>1412226</v>
      </c>
      <c r="C28" s="83" t="s">
        <v>54</v>
      </c>
      <c r="D28" s="54">
        <v>1</v>
      </c>
      <c r="E28" s="77" t="s">
        <v>49</v>
      </c>
      <c r="F28" s="77" t="s">
        <v>49</v>
      </c>
      <c r="G28" s="77" t="s">
        <v>49</v>
      </c>
      <c r="H28" s="77" t="s">
        <v>49</v>
      </c>
      <c r="I28" s="28" t="s">
        <v>50</v>
      </c>
      <c r="J28" s="77" t="s">
        <v>55</v>
      </c>
    </row>
    <row r="29" spans="1:10" ht="27.4" customHeight="1" thickBot="1">
      <c r="A29" s="206" t="s">
        <v>180</v>
      </c>
      <c r="B29" s="77">
        <v>1412232</v>
      </c>
      <c r="C29" s="83" t="s">
        <v>57</v>
      </c>
      <c r="D29" s="54">
        <v>1</v>
      </c>
      <c r="E29" s="77" t="s">
        <v>49</v>
      </c>
      <c r="F29" s="77" t="s">
        <v>49</v>
      </c>
      <c r="G29" s="77" t="s">
        <v>49</v>
      </c>
      <c r="H29" s="77" t="s">
        <v>49</v>
      </c>
      <c r="I29" s="28" t="s">
        <v>50</v>
      </c>
      <c r="J29" s="77" t="s">
        <v>58</v>
      </c>
    </row>
    <row r="30" spans="1:10" ht="26.25" customHeight="1" thickBot="1">
      <c r="A30" s="207"/>
      <c r="B30" s="77">
        <v>1412231</v>
      </c>
      <c r="C30" s="83" t="s">
        <v>59</v>
      </c>
      <c r="D30" s="54">
        <v>1</v>
      </c>
      <c r="E30" s="77" t="s">
        <v>49</v>
      </c>
      <c r="F30" s="77" t="s">
        <v>49</v>
      </c>
      <c r="G30" s="77" t="s">
        <v>49</v>
      </c>
      <c r="H30" s="77" t="s">
        <v>49</v>
      </c>
      <c r="I30" s="28" t="s">
        <v>50</v>
      </c>
      <c r="J30" s="77" t="s">
        <v>60</v>
      </c>
    </row>
    <row r="31" spans="1:10" ht="27.4" customHeight="1" thickBot="1">
      <c r="A31" s="206" t="s">
        <v>181</v>
      </c>
      <c r="B31" s="77">
        <v>1412238</v>
      </c>
      <c r="C31" s="83" t="s">
        <v>62</v>
      </c>
      <c r="D31" s="54">
        <v>2</v>
      </c>
      <c r="E31" s="77" t="s">
        <v>49</v>
      </c>
      <c r="F31" s="77" t="s">
        <v>49</v>
      </c>
      <c r="G31" s="77" t="s">
        <v>49</v>
      </c>
      <c r="H31" s="77" t="s">
        <v>49</v>
      </c>
      <c r="I31" s="28" t="s">
        <v>50</v>
      </c>
      <c r="J31" s="77" t="s">
        <v>63</v>
      </c>
    </row>
    <row r="32" spans="1:10" ht="24" customHeight="1" thickBot="1">
      <c r="A32" s="207"/>
      <c r="B32" s="77">
        <v>1412236</v>
      </c>
      <c r="C32" s="83" t="s">
        <v>64</v>
      </c>
      <c r="D32" s="54">
        <v>2</v>
      </c>
      <c r="E32" s="77" t="s">
        <v>49</v>
      </c>
      <c r="F32" s="77" t="s">
        <v>49</v>
      </c>
      <c r="G32" s="77" t="s">
        <v>49</v>
      </c>
      <c r="H32" s="77" t="s">
        <v>49</v>
      </c>
      <c r="I32" s="28" t="s">
        <v>50</v>
      </c>
      <c r="J32" s="77" t="s">
        <v>65</v>
      </c>
    </row>
    <row r="33" spans="1:10" ht="25.5" customHeight="1" thickBot="1">
      <c r="A33" s="78">
        <v>22</v>
      </c>
      <c r="B33" s="77">
        <v>1412241</v>
      </c>
      <c r="C33" s="83" t="s">
        <v>147</v>
      </c>
      <c r="D33" s="54">
        <v>3</v>
      </c>
      <c r="E33" s="77" t="s">
        <v>49</v>
      </c>
      <c r="F33" s="77" t="s">
        <v>49</v>
      </c>
      <c r="G33" s="77" t="s">
        <v>49</v>
      </c>
      <c r="H33" s="77" t="s">
        <v>49</v>
      </c>
      <c r="I33" s="28" t="s">
        <v>50</v>
      </c>
      <c r="J33" s="77" t="s">
        <v>148</v>
      </c>
    </row>
    <row r="34" spans="1:10" ht="25.5" customHeight="1" thickBot="1">
      <c r="A34" s="78">
        <v>23</v>
      </c>
      <c r="B34" s="77">
        <v>1412242</v>
      </c>
      <c r="C34" s="83" t="s">
        <v>149</v>
      </c>
      <c r="D34" s="54">
        <v>1</v>
      </c>
      <c r="E34" s="77" t="s">
        <v>49</v>
      </c>
      <c r="F34" s="77" t="s">
        <v>49</v>
      </c>
      <c r="G34" s="77" t="s">
        <v>49</v>
      </c>
      <c r="H34" s="77" t="s">
        <v>49</v>
      </c>
      <c r="I34" s="28" t="s">
        <v>50</v>
      </c>
      <c r="J34" s="77" t="s">
        <v>67</v>
      </c>
    </row>
    <row r="35" spans="1:10" ht="24.75" customHeight="1" thickBot="1">
      <c r="A35" s="78">
        <v>24</v>
      </c>
      <c r="B35" s="77">
        <v>1412246</v>
      </c>
      <c r="C35" s="83" t="s">
        <v>150</v>
      </c>
      <c r="D35" s="54">
        <v>1</v>
      </c>
      <c r="E35" s="77" t="s">
        <v>49</v>
      </c>
      <c r="F35" s="77" t="s">
        <v>49</v>
      </c>
      <c r="G35" s="77" t="s">
        <v>49</v>
      </c>
      <c r="H35" s="77" t="s">
        <v>49</v>
      </c>
      <c r="I35" s="28" t="s">
        <v>50</v>
      </c>
      <c r="J35" s="77" t="s">
        <v>69</v>
      </c>
    </row>
    <row r="36" spans="1:10" ht="18" customHeight="1" thickBot="1">
      <c r="A36" s="78">
        <v>25</v>
      </c>
      <c r="B36" s="35">
        <v>1412252</v>
      </c>
      <c r="C36" s="83" t="s">
        <v>70</v>
      </c>
      <c r="D36" s="54">
        <v>1</v>
      </c>
      <c r="E36" s="77" t="s">
        <v>49</v>
      </c>
      <c r="F36" s="77" t="s">
        <v>49</v>
      </c>
      <c r="G36" s="77" t="s">
        <v>49</v>
      </c>
      <c r="H36" s="77" t="s">
        <v>49</v>
      </c>
      <c r="I36" s="28" t="s">
        <v>50</v>
      </c>
      <c r="J36" s="77" t="s">
        <v>71</v>
      </c>
    </row>
    <row r="37" spans="1:10" ht="18" customHeight="1" thickBot="1">
      <c r="A37" s="78">
        <v>26</v>
      </c>
      <c r="B37" s="77">
        <v>1412256</v>
      </c>
      <c r="C37" s="83" t="s">
        <v>72</v>
      </c>
      <c r="D37" s="54">
        <v>1</v>
      </c>
      <c r="E37" s="77" t="s">
        <v>49</v>
      </c>
      <c r="F37" s="77" t="s">
        <v>49</v>
      </c>
      <c r="G37" s="77" t="s">
        <v>49</v>
      </c>
      <c r="H37" s="77" t="s">
        <v>49</v>
      </c>
      <c r="I37" s="28" t="s">
        <v>50</v>
      </c>
      <c r="J37" s="77" t="s">
        <v>73</v>
      </c>
    </row>
    <row r="38" spans="1:10" ht="18" customHeight="1" thickBot="1">
      <c r="A38" s="78">
        <v>27</v>
      </c>
      <c r="B38" s="77">
        <v>1412572</v>
      </c>
      <c r="C38" s="83" t="s">
        <v>74</v>
      </c>
      <c r="D38" s="54">
        <v>1</v>
      </c>
      <c r="E38" s="77" t="s">
        <v>49</v>
      </c>
      <c r="F38" s="77" t="s">
        <v>49</v>
      </c>
      <c r="G38" s="77" t="s">
        <v>49</v>
      </c>
      <c r="H38" s="77" t="s">
        <v>49</v>
      </c>
      <c r="I38" s="28" t="s">
        <v>50</v>
      </c>
      <c r="J38" s="77" t="s">
        <v>75</v>
      </c>
    </row>
    <row r="39" spans="1:10" ht="18" customHeight="1" thickBot="1">
      <c r="A39" s="78">
        <v>28</v>
      </c>
      <c r="B39" s="77">
        <v>1412262</v>
      </c>
      <c r="C39" s="83" t="s">
        <v>76</v>
      </c>
      <c r="D39" s="54">
        <v>1</v>
      </c>
      <c r="E39" s="77" t="s">
        <v>49</v>
      </c>
      <c r="F39" s="77" t="s">
        <v>49</v>
      </c>
      <c r="G39" s="77" t="s">
        <v>49</v>
      </c>
      <c r="H39" s="77" t="s">
        <v>49</v>
      </c>
      <c r="I39" s="28" t="s">
        <v>50</v>
      </c>
      <c r="J39" s="77" t="s">
        <v>77</v>
      </c>
    </row>
    <row r="40" spans="1:10" ht="18" customHeight="1" thickBot="1">
      <c r="A40" s="78">
        <v>29</v>
      </c>
      <c r="B40" s="77">
        <v>1412266</v>
      </c>
      <c r="C40" s="83" t="s">
        <v>78</v>
      </c>
      <c r="D40" s="54">
        <v>1</v>
      </c>
      <c r="E40" s="77" t="s">
        <v>49</v>
      </c>
      <c r="F40" s="77" t="s">
        <v>49</v>
      </c>
      <c r="G40" s="77" t="s">
        <v>49</v>
      </c>
      <c r="H40" s="77" t="s">
        <v>49</v>
      </c>
      <c r="I40" s="28" t="s">
        <v>50</v>
      </c>
      <c r="J40" s="77" t="s">
        <v>79</v>
      </c>
    </row>
    <row r="41" spans="1:10" ht="18" customHeight="1" thickBot="1">
      <c r="A41" s="78">
        <v>30</v>
      </c>
      <c r="B41" s="77">
        <v>1412272</v>
      </c>
      <c r="C41" s="83" t="s">
        <v>80</v>
      </c>
      <c r="D41" s="54">
        <v>2</v>
      </c>
      <c r="E41" s="77" t="s">
        <v>49</v>
      </c>
      <c r="F41" s="77" t="s">
        <v>49</v>
      </c>
      <c r="G41" s="77" t="s">
        <v>49</v>
      </c>
      <c r="H41" s="77" t="s">
        <v>49</v>
      </c>
      <c r="I41" s="28" t="s">
        <v>50</v>
      </c>
      <c r="J41" s="77" t="s">
        <v>81</v>
      </c>
    </row>
    <row r="42" spans="1:10" ht="18" customHeight="1" thickBot="1">
      <c r="A42" s="78">
        <v>31</v>
      </c>
      <c r="B42" s="77">
        <v>1412276</v>
      </c>
      <c r="C42" s="83" t="s">
        <v>82</v>
      </c>
      <c r="D42" s="54">
        <v>4</v>
      </c>
      <c r="E42" s="77" t="s">
        <v>49</v>
      </c>
      <c r="F42" s="77" t="s">
        <v>49</v>
      </c>
      <c r="G42" s="77" t="s">
        <v>49</v>
      </c>
      <c r="H42" s="77" t="s">
        <v>49</v>
      </c>
      <c r="I42" s="28" t="s">
        <v>50</v>
      </c>
      <c r="J42" s="77" t="s">
        <v>83</v>
      </c>
    </row>
    <row r="43" spans="1:10" ht="17.25" customHeight="1" thickBot="1">
      <c r="A43" s="78">
        <v>32</v>
      </c>
      <c r="B43" s="77">
        <v>1412312</v>
      </c>
      <c r="C43" s="83" t="s">
        <v>84</v>
      </c>
      <c r="D43" s="60">
        <v>1</v>
      </c>
      <c r="E43" s="7" t="s">
        <v>49</v>
      </c>
      <c r="F43" s="7" t="s">
        <v>49</v>
      </c>
      <c r="G43" s="77" t="s">
        <v>49</v>
      </c>
      <c r="H43" s="7" t="s">
        <v>49</v>
      </c>
      <c r="I43" s="36" t="s">
        <v>50</v>
      </c>
      <c r="J43" s="77" t="s">
        <v>85</v>
      </c>
    </row>
    <row r="44" spans="1:10" ht="19.5" customHeight="1" thickBot="1">
      <c r="A44" s="78">
        <v>33</v>
      </c>
      <c r="B44" s="77">
        <v>1412321</v>
      </c>
      <c r="C44" s="83" t="s">
        <v>153</v>
      </c>
      <c r="D44" s="60">
        <v>1</v>
      </c>
      <c r="E44" s="7" t="s">
        <v>49</v>
      </c>
      <c r="F44" s="7" t="s">
        <v>49</v>
      </c>
      <c r="G44" s="77" t="s">
        <v>49</v>
      </c>
      <c r="H44" s="7" t="s">
        <v>49</v>
      </c>
      <c r="I44" s="36" t="s">
        <v>50</v>
      </c>
      <c r="J44" s="77" t="s">
        <v>154</v>
      </c>
    </row>
    <row r="45" spans="1:10" ht="18" customHeight="1" thickBot="1">
      <c r="A45" s="78">
        <v>34</v>
      </c>
      <c r="B45" s="77">
        <v>1412322</v>
      </c>
      <c r="C45" s="83" t="s">
        <v>155</v>
      </c>
      <c r="D45" s="60">
        <v>1</v>
      </c>
      <c r="E45" s="7" t="s">
        <v>49</v>
      </c>
      <c r="F45" s="7" t="s">
        <v>49</v>
      </c>
      <c r="G45" s="77" t="s">
        <v>49</v>
      </c>
      <c r="H45" s="7" t="s">
        <v>49</v>
      </c>
      <c r="I45" s="36" t="s">
        <v>50</v>
      </c>
      <c r="J45" s="77" t="s">
        <v>88</v>
      </c>
    </row>
    <row r="46" spans="1:10" ht="24.75" customHeight="1" thickBot="1">
      <c r="A46" s="78">
        <v>35</v>
      </c>
      <c r="B46" s="77">
        <v>1412326</v>
      </c>
      <c r="C46" s="83" t="s">
        <v>89</v>
      </c>
      <c r="D46" s="60">
        <v>3</v>
      </c>
      <c r="E46" s="7" t="s">
        <v>49</v>
      </c>
      <c r="F46" s="7" t="s">
        <v>49</v>
      </c>
      <c r="G46" s="77" t="s">
        <v>49</v>
      </c>
      <c r="H46" s="7" t="s">
        <v>49</v>
      </c>
      <c r="I46" s="36" t="s">
        <v>50</v>
      </c>
      <c r="J46" s="77" t="s">
        <v>90</v>
      </c>
    </row>
    <row r="47" spans="1:10" ht="18" customHeight="1" thickBot="1">
      <c r="A47" s="78">
        <v>36</v>
      </c>
      <c r="B47" s="77">
        <v>1412332</v>
      </c>
      <c r="C47" s="83" t="s">
        <v>196</v>
      </c>
      <c r="D47" s="60">
        <v>1</v>
      </c>
      <c r="E47" s="7" t="s">
        <v>49</v>
      </c>
      <c r="F47" s="37"/>
      <c r="G47" s="77" t="s">
        <v>49</v>
      </c>
      <c r="H47" s="7" t="s">
        <v>49</v>
      </c>
      <c r="I47" s="36" t="s">
        <v>50</v>
      </c>
      <c r="J47" s="77" t="s">
        <v>92</v>
      </c>
    </row>
    <row r="48" spans="1:10" ht="26.25" customHeight="1" thickBot="1">
      <c r="A48" s="78">
        <v>37</v>
      </c>
      <c r="B48" s="77">
        <v>1412330</v>
      </c>
      <c r="C48" s="83" t="s">
        <v>93</v>
      </c>
      <c r="D48" s="60">
        <v>1</v>
      </c>
      <c r="E48" s="7" t="s">
        <v>49</v>
      </c>
      <c r="F48" s="7" t="s">
        <v>49</v>
      </c>
      <c r="G48" s="77" t="s">
        <v>49</v>
      </c>
      <c r="H48" s="7" t="s">
        <v>49</v>
      </c>
      <c r="I48" s="36" t="s">
        <v>50</v>
      </c>
      <c r="J48" s="77" t="s">
        <v>94</v>
      </c>
    </row>
    <row r="49" spans="1:10" ht="18" customHeight="1" thickBot="1">
      <c r="A49" s="78">
        <v>38</v>
      </c>
      <c r="B49" s="77">
        <v>1890130</v>
      </c>
      <c r="C49" s="83" t="s">
        <v>95</v>
      </c>
      <c r="D49" s="60">
        <v>2</v>
      </c>
      <c r="E49" s="7" t="s">
        <v>49</v>
      </c>
      <c r="F49" s="7" t="s">
        <v>49</v>
      </c>
      <c r="G49" s="77">
        <v>8.9999999999999998E-4</v>
      </c>
      <c r="H49" s="7">
        <v>1.8E-3</v>
      </c>
      <c r="I49" s="10" t="s">
        <v>16</v>
      </c>
      <c r="J49" s="77" t="s">
        <v>96</v>
      </c>
    </row>
    <row r="50" spans="1:10" ht="18" customHeight="1" thickBot="1">
      <c r="A50" s="78">
        <v>39</v>
      </c>
      <c r="B50" s="77">
        <v>1890110</v>
      </c>
      <c r="C50" s="19" t="s">
        <v>97</v>
      </c>
      <c r="D50" s="7">
        <v>0.04</v>
      </c>
      <c r="E50" s="7" t="s">
        <v>49</v>
      </c>
      <c r="F50" s="7" t="s">
        <v>49</v>
      </c>
      <c r="G50" s="8" t="s">
        <v>49</v>
      </c>
      <c r="H50" s="9" t="s">
        <v>49</v>
      </c>
      <c r="I50" s="39" t="s">
        <v>98</v>
      </c>
      <c r="J50" s="77" t="s">
        <v>99</v>
      </c>
    </row>
    <row r="51" spans="1:10" ht="17.25" customHeight="1" thickBot="1">
      <c r="A51" s="78">
        <v>40</v>
      </c>
      <c r="B51" s="77">
        <v>1810158</v>
      </c>
      <c r="C51" s="83" t="s">
        <v>100</v>
      </c>
      <c r="D51" s="11">
        <f>(0.4*0.423)/2</f>
        <v>8.4600000000000009E-2</v>
      </c>
      <c r="E51" s="7" t="s">
        <v>49</v>
      </c>
      <c r="F51" s="7" t="s">
        <v>49</v>
      </c>
      <c r="G51" s="77" t="s">
        <v>49</v>
      </c>
      <c r="H51" s="7" t="s">
        <v>49</v>
      </c>
      <c r="I51" s="10" t="s">
        <v>101</v>
      </c>
      <c r="J51" s="77" t="s">
        <v>102</v>
      </c>
    </row>
    <row r="52" spans="1:10" ht="18" customHeight="1" thickBot="1">
      <c r="A52" s="78">
        <v>41</v>
      </c>
      <c r="B52" s="77">
        <v>1812158</v>
      </c>
      <c r="C52" s="83" t="s">
        <v>103</v>
      </c>
      <c r="D52" s="11">
        <f>(0.4*0.402)/2</f>
        <v>8.0400000000000013E-2</v>
      </c>
      <c r="E52" s="7" t="s">
        <v>49</v>
      </c>
      <c r="F52" s="7" t="s">
        <v>49</v>
      </c>
      <c r="G52" s="77" t="s">
        <v>49</v>
      </c>
      <c r="H52" s="7" t="s">
        <v>49</v>
      </c>
      <c r="I52" s="10" t="s">
        <v>101</v>
      </c>
      <c r="J52" s="77" t="s">
        <v>104</v>
      </c>
    </row>
    <row r="53" spans="1:10" ht="18" customHeight="1" thickBot="1">
      <c r="A53" s="78">
        <v>42</v>
      </c>
      <c r="B53" s="77">
        <v>1816535</v>
      </c>
      <c r="C53" s="83" t="s">
        <v>105</v>
      </c>
      <c r="D53" s="6">
        <f>1/24</f>
        <v>4.1666666666666664E-2</v>
      </c>
      <c r="E53" s="7" t="s">
        <v>49</v>
      </c>
      <c r="F53" s="7" t="s">
        <v>49</v>
      </c>
      <c r="G53" s="77" t="s">
        <v>49</v>
      </c>
      <c r="H53" s="7" t="s">
        <v>49</v>
      </c>
      <c r="I53" s="36" t="s">
        <v>50</v>
      </c>
      <c r="J53" s="77" t="s">
        <v>106</v>
      </c>
    </row>
    <row r="54" spans="1:10" ht="18" customHeight="1" thickBot="1">
      <c r="A54" s="78">
        <v>43</v>
      </c>
      <c r="B54" s="77">
        <v>1830220</v>
      </c>
      <c r="C54" s="83" t="s">
        <v>107</v>
      </c>
      <c r="D54" s="6">
        <f>1/24</f>
        <v>4.1666666666666664E-2</v>
      </c>
      <c r="E54" s="7" t="s">
        <v>49</v>
      </c>
      <c r="F54" s="7" t="s">
        <v>49</v>
      </c>
      <c r="G54" s="77" t="s">
        <v>49</v>
      </c>
      <c r="H54" s="7" t="s">
        <v>49</v>
      </c>
      <c r="I54" s="36" t="s">
        <v>50</v>
      </c>
      <c r="J54" s="77" t="s">
        <v>108</v>
      </c>
    </row>
    <row r="55" spans="1:10" ht="18" customHeight="1" thickBot="1">
      <c r="A55" s="78">
        <v>44</v>
      </c>
      <c r="B55" s="167">
        <v>1890120</v>
      </c>
      <c r="C55" s="171" t="s">
        <v>109</v>
      </c>
      <c r="D55" s="6">
        <f>0.048+ 0.07</f>
        <v>0.11800000000000001</v>
      </c>
      <c r="E55" s="7" t="s">
        <v>49</v>
      </c>
      <c r="F55" s="7" t="s">
        <v>49</v>
      </c>
      <c r="G55" s="77" t="s">
        <v>49</v>
      </c>
      <c r="H55" s="7" t="s">
        <v>49</v>
      </c>
      <c r="I55" s="36" t="s">
        <v>98</v>
      </c>
      <c r="J55" s="77" t="s">
        <v>110</v>
      </c>
    </row>
    <row r="56" spans="1:10" ht="18" customHeight="1" thickBot="1">
      <c r="A56" s="78">
        <v>45</v>
      </c>
      <c r="B56" s="77">
        <v>1118128</v>
      </c>
      <c r="C56" s="83" t="s">
        <v>111</v>
      </c>
      <c r="D56" s="6">
        <v>8.4999999999999995E-4</v>
      </c>
      <c r="E56" s="7" t="s">
        <v>49</v>
      </c>
      <c r="F56" s="7" t="s">
        <v>49</v>
      </c>
      <c r="G56" s="77" t="s">
        <v>49</v>
      </c>
      <c r="H56" s="7" t="s">
        <v>49</v>
      </c>
      <c r="I56" s="10" t="s">
        <v>112</v>
      </c>
      <c r="J56" s="77" t="s">
        <v>113</v>
      </c>
    </row>
    <row r="57" spans="1:10" ht="18" customHeight="1" thickBot="1">
      <c r="A57" s="78">
        <v>46</v>
      </c>
      <c r="B57" s="77">
        <v>1830280</v>
      </c>
      <c r="C57" s="83" t="s">
        <v>114</v>
      </c>
      <c r="D57" s="6">
        <f>1/24</f>
        <v>4.1666666666666664E-2</v>
      </c>
      <c r="E57" s="7" t="s">
        <v>49</v>
      </c>
      <c r="F57" s="7" t="s">
        <v>49</v>
      </c>
      <c r="G57" s="77" t="s">
        <v>49</v>
      </c>
      <c r="H57" s="7" t="s">
        <v>49</v>
      </c>
      <c r="I57" s="10" t="s">
        <v>50</v>
      </c>
      <c r="J57" s="77" t="s">
        <v>115</v>
      </c>
    </row>
    <row r="58" spans="1:10" ht="18" customHeight="1" thickBot="1">
      <c r="A58" s="78">
        <v>47</v>
      </c>
      <c r="B58" s="77">
        <v>1850210</v>
      </c>
      <c r="C58" s="83" t="s">
        <v>116</v>
      </c>
      <c r="D58" s="11">
        <v>1.8E-5</v>
      </c>
      <c r="E58" s="7" t="s">
        <v>49</v>
      </c>
      <c r="F58" s="7" t="s">
        <v>49</v>
      </c>
      <c r="G58" s="77" t="s">
        <v>49</v>
      </c>
      <c r="H58" s="7" t="s">
        <v>49</v>
      </c>
      <c r="I58" s="10" t="s">
        <v>112</v>
      </c>
      <c r="J58" s="77" t="s">
        <v>117</v>
      </c>
    </row>
    <row r="59" spans="1:10" ht="19.149999999999999" customHeight="1" thickBot="1">
      <c r="A59" s="78">
        <v>48</v>
      </c>
      <c r="B59" s="62">
        <v>1850150</v>
      </c>
      <c r="C59" s="19" t="s">
        <v>118</v>
      </c>
      <c r="D59" s="11">
        <v>5.8300000000000001E-3</v>
      </c>
      <c r="E59" s="7" t="s">
        <v>49</v>
      </c>
      <c r="F59" s="7" t="s">
        <v>49</v>
      </c>
      <c r="G59" s="77" t="s">
        <v>49</v>
      </c>
      <c r="H59" s="7" t="s">
        <v>49</v>
      </c>
      <c r="I59" s="10" t="s">
        <v>98</v>
      </c>
      <c r="J59" s="77" t="s">
        <v>119</v>
      </c>
    </row>
    <row r="60" spans="1:10" ht="18" customHeight="1" thickBot="1">
      <c r="A60" s="78">
        <v>49</v>
      </c>
      <c r="B60" s="18">
        <v>1816105</v>
      </c>
      <c r="C60" s="12" t="s">
        <v>120</v>
      </c>
      <c r="D60" s="6">
        <f>1/24</f>
        <v>4.1666666666666664E-2</v>
      </c>
      <c r="E60" s="34" t="s">
        <v>49</v>
      </c>
      <c r="F60" s="34" t="s">
        <v>49</v>
      </c>
      <c r="G60" s="18" t="s">
        <v>49</v>
      </c>
      <c r="H60" s="34" t="s">
        <v>49</v>
      </c>
      <c r="I60" s="61" t="s">
        <v>50</v>
      </c>
      <c r="J60" s="18" t="s">
        <v>121</v>
      </c>
    </row>
    <row r="61" spans="1:10" ht="25.15" customHeight="1" thickBot="1">
      <c r="A61" s="78">
        <v>50</v>
      </c>
      <c r="B61" s="17">
        <v>1150104</v>
      </c>
      <c r="C61" s="13" t="s">
        <v>122</v>
      </c>
      <c r="D61" s="14">
        <v>2E-3</v>
      </c>
      <c r="E61" s="40" t="s">
        <v>49</v>
      </c>
      <c r="F61" s="41" t="s">
        <v>49</v>
      </c>
      <c r="G61" s="42" t="s">
        <v>49</v>
      </c>
      <c r="H61" s="41" t="s">
        <v>49</v>
      </c>
      <c r="I61" s="43" t="s">
        <v>50</v>
      </c>
      <c r="J61" s="18" t="s">
        <v>123</v>
      </c>
    </row>
    <row r="62" spans="1:10" ht="30" customHeight="1" thickBot="1">
      <c r="A62" s="78">
        <v>51</v>
      </c>
      <c r="B62" s="17">
        <v>1150708</v>
      </c>
      <c r="C62" s="15" t="s">
        <v>124</v>
      </c>
      <c r="D62" s="14">
        <v>5.9999999999999995E-4</v>
      </c>
      <c r="E62" s="40" t="s">
        <v>49</v>
      </c>
      <c r="F62" s="41" t="s">
        <v>49</v>
      </c>
      <c r="G62" s="42" t="s">
        <v>49</v>
      </c>
      <c r="H62" s="41" t="s">
        <v>49</v>
      </c>
      <c r="I62" s="43" t="s">
        <v>50</v>
      </c>
      <c r="J62" s="18" t="s">
        <v>125</v>
      </c>
    </row>
    <row r="63" spans="1:10" ht="18.75" customHeight="1">
      <c r="A63" s="189" t="s">
        <v>126</v>
      </c>
      <c r="B63" s="190"/>
      <c r="C63" s="190"/>
      <c r="D63" s="190"/>
      <c r="E63" s="190"/>
      <c r="F63" s="190"/>
      <c r="G63" s="190"/>
      <c r="H63" s="190"/>
      <c r="I63" s="190"/>
      <c r="J63" s="190"/>
    </row>
    <row r="64" spans="1:10" ht="15.75" customHeight="1">
      <c r="A64" s="190"/>
      <c r="B64" s="190"/>
      <c r="C64" s="190"/>
      <c r="D64" s="190"/>
      <c r="E64" s="190"/>
      <c r="F64" s="190"/>
      <c r="G64" s="190"/>
      <c r="H64" s="190"/>
      <c r="I64" s="190"/>
      <c r="J64" s="190"/>
    </row>
    <row r="65" spans="1:10" ht="34.15" customHeight="1">
      <c r="A65" s="265" t="s">
        <v>207</v>
      </c>
      <c r="B65" s="266"/>
      <c r="C65" s="266"/>
      <c r="D65" s="266"/>
      <c r="E65" s="266"/>
      <c r="F65" s="266"/>
      <c r="G65" s="266"/>
      <c r="H65" s="266"/>
      <c r="I65" s="266"/>
      <c r="J65" s="267"/>
    </row>
    <row r="66" spans="1:10">
      <c r="A66" s="191" t="s">
        <v>128</v>
      </c>
      <c r="B66" s="192"/>
      <c r="C66" s="192"/>
      <c r="D66" s="193"/>
      <c r="E66" s="191" t="s">
        <v>160</v>
      </c>
      <c r="F66" s="192"/>
      <c r="G66" s="192"/>
      <c r="H66" s="192"/>
      <c r="I66" s="192"/>
      <c r="J66" s="193"/>
    </row>
    <row r="67" spans="1:10">
      <c r="A67" s="194"/>
      <c r="B67" s="195"/>
      <c r="C67" s="195"/>
      <c r="D67" s="196"/>
      <c r="E67" s="194"/>
      <c r="F67" s="195"/>
      <c r="G67" s="195"/>
      <c r="H67" s="195"/>
      <c r="I67" s="195"/>
      <c r="J67" s="196"/>
    </row>
    <row r="68" spans="1:10">
      <c r="A68" s="197"/>
      <c r="B68" s="198"/>
      <c r="C68" s="198"/>
      <c r="D68" s="199"/>
      <c r="E68" s="197"/>
      <c r="F68" s="198"/>
      <c r="G68" s="198"/>
      <c r="H68" s="198"/>
      <c r="I68" s="198"/>
      <c r="J68" s="199"/>
    </row>
    <row r="69" spans="1:10">
      <c r="A69" s="70" t="s">
        <v>130</v>
      </c>
      <c r="B69"/>
      <c r="C69"/>
      <c r="D69"/>
      <c r="H69" s="4"/>
      <c r="J69" s="3"/>
    </row>
  </sheetData>
  <mergeCells count="25">
    <mergeCell ref="A65:J65"/>
    <mergeCell ref="A31:A32"/>
    <mergeCell ref="A63:J64"/>
    <mergeCell ref="A66:D68"/>
    <mergeCell ref="E66:J68"/>
    <mergeCell ref="I7:I8"/>
    <mergeCell ref="A22:D23"/>
    <mergeCell ref="G22:G23"/>
    <mergeCell ref="H22:H23"/>
    <mergeCell ref="I22:I23"/>
    <mergeCell ref="G7:G8"/>
    <mergeCell ref="H7:H8"/>
    <mergeCell ref="A29:A30"/>
    <mergeCell ref="A7:A8"/>
    <mergeCell ref="B7:B8"/>
    <mergeCell ref="C7:C8"/>
    <mergeCell ref="D7:D8"/>
    <mergeCell ref="A1:C2"/>
    <mergeCell ref="D1:F2"/>
    <mergeCell ref="G1:J1"/>
    <mergeCell ref="G2:J2"/>
    <mergeCell ref="A3:C5"/>
    <mergeCell ref="D3:J3"/>
    <mergeCell ref="D4:J4"/>
    <mergeCell ref="D5:J5"/>
  </mergeCells>
  <printOptions horizontalCentered="1" verticalCentered="1"/>
  <pageMargins left="0.25" right="0.25" top="0.25" bottom="0.6" header="0.05" footer="0.05"/>
  <pageSetup paperSize="9" scale="95" orientation="portrait" r:id="rId1"/>
  <headerFooter scaleWithDoc="0">
    <oddFooter>&amp;LDoc. Code:           Rev. No.:
F730RDD013          R01&amp;CDate of Issue:
01/ 09/2019
&amp;RPage:  
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EA83E-A642-4160-ABEE-EA04EAC365E8}">
  <dimension ref="A1:J67"/>
  <sheetViews>
    <sheetView showWhiteSpace="0" view="pageBreakPreview" topLeftCell="A43" zoomScale="90" zoomScaleNormal="80" zoomScaleSheetLayoutView="90" zoomScalePageLayoutView="86" workbookViewId="0">
      <selection activeCell="B34" sqref="B34:D34"/>
    </sheetView>
  </sheetViews>
  <sheetFormatPr defaultRowHeight="15"/>
  <cols>
    <col min="1" max="1" width="5.7109375" customWidth="1"/>
    <col min="2" max="2" width="12.7109375" customWidth="1"/>
    <col min="3" max="3" width="49.5703125" bestFit="1" customWidth="1"/>
    <col min="4" max="4" width="7.28515625" customWidth="1"/>
    <col min="5" max="5" width="11.5703125" customWidth="1"/>
    <col min="6" max="6" width="30.7109375" customWidth="1"/>
    <col min="7" max="7" width="8.28515625" style="4" customWidth="1"/>
    <col min="8" max="8" width="10.7109375" bestFit="1" customWidth="1"/>
    <col min="9" max="9" width="6.42578125" style="1" customWidth="1"/>
    <col min="10" max="10" width="10.7109375" customWidth="1"/>
  </cols>
  <sheetData>
    <row r="1" spans="1:10" ht="22.5" customHeight="1" thickTop="1" thickBot="1">
      <c r="A1" s="252"/>
      <c r="B1" s="253"/>
      <c r="C1" s="253"/>
      <c r="D1" s="256" t="s">
        <v>0</v>
      </c>
      <c r="E1" s="257"/>
      <c r="F1" s="257"/>
      <c r="G1" s="257"/>
      <c r="H1" s="259" t="s">
        <v>1</v>
      </c>
      <c r="I1" s="259"/>
      <c r="J1" s="260"/>
    </row>
    <row r="2" spans="1:10" ht="20.25" customHeight="1" thickTop="1" thickBot="1">
      <c r="A2" s="254"/>
      <c r="B2" s="255"/>
      <c r="C2" s="255"/>
      <c r="D2" s="258"/>
      <c r="E2" s="258"/>
      <c r="F2" s="258"/>
      <c r="G2" s="258"/>
      <c r="H2" s="312" t="s">
        <v>2</v>
      </c>
      <c r="I2" s="312"/>
      <c r="J2" s="313"/>
    </row>
    <row r="3" spans="1:10" ht="16.899999999999999" customHeight="1" thickTop="1">
      <c r="A3" s="303" t="s">
        <v>208</v>
      </c>
      <c r="B3" s="304"/>
      <c r="C3" s="305"/>
      <c r="D3" s="240" t="s">
        <v>209</v>
      </c>
      <c r="E3" s="241"/>
      <c r="F3" s="241"/>
      <c r="G3" s="241"/>
      <c r="H3" s="295"/>
      <c r="I3" s="295"/>
      <c r="J3" s="296"/>
    </row>
    <row r="4" spans="1:10" ht="19.5" customHeight="1">
      <c r="A4" s="306"/>
      <c r="B4" s="307"/>
      <c r="C4" s="308"/>
      <c r="D4" s="243" t="s">
        <v>210</v>
      </c>
      <c r="E4" s="210"/>
      <c r="F4" s="210"/>
      <c r="G4" s="210"/>
      <c r="H4" s="210"/>
      <c r="I4" s="210"/>
      <c r="J4" s="211"/>
    </row>
    <row r="5" spans="1:10" ht="16.899999999999999" customHeight="1" thickBot="1">
      <c r="A5" s="306"/>
      <c r="B5" s="307"/>
      <c r="C5" s="308"/>
      <c r="D5" s="244" t="s">
        <v>211</v>
      </c>
      <c r="E5" s="245"/>
      <c r="F5" s="245"/>
      <c r="G5" s="245"/>
      <c r="H5" s="245"/>
      <c r="I5" s="245"/>
      <c r="J5" s="246"/>
    </row>
    <row r="6" spans="1:10" ht="25.5" thickTop="1" thickBot="1">
      <c r="A6" s="137" t="s">
        <v>3</v>
      </c>
      <c r="B6" s="156" t="s">
        <v>4</v>
      </c>
      <c r="C6" s="138" t="s">
        <v>5</v>
      </c>
      <c r="D6" s="164" t="s">
        <v>6</v>
      </c>
      <c r="E6" s="156" t="s">
        <v>135</v>
      </c>
      <c r="F6" s="138" t="s">
        <v>8</v>
      </c>
      <c r="G6" s="141" t="s">
        <v>9</v>
      </c>
      <c r="H6" s="160" t="s">
        <v>10</v>
      </c>
      <c r="I6" s="138" t="s">
        <v>11</v>
      </c>
      <c r="J6" s="143" t="s">
        <v>12</v>
      </c>
    </row>
    <row r="7" spans="1:10" ht="19.149999999999999" customHeight="1" thickTop="1" thickBot="1">
      <c r="A7" s="263" t="s">
        <v>13</v>
      </c>
      <c r="B7" s="263">
        <v>2212103</v>
      </c>
      <c r="C7" s="264" t="s">
        <v>136</v>
      </c>
      <c r="D7" s="263">
        <v>1</v>
      </c>
      <c r="E7" s="26">
        <v>1115306</v>
      </c>
      <c r="F7" s="7" t="s">
        <v>15</v>
      </c>
      <c r="G7" s="263">
        <v>4.8000000000000001E-2</v>
      </c>
      <c r="H7" s="263">
        <f>G7*D7</f>
        <v>4.8000000000000001E-2</v>
      </c>
      <c r="I7" s="261" t="s">
        <v>16</v>
      </c>
      <c r="J7" s="262" t="s">
        <v>17</v>
      </c>
    </row>
    <row r="8" spans="1:10" ht="27.75" customHeight="1" thickBot="1">
      <c r="A8" s="207"/>
      <c r="B8" s="207"/>
      <c r="C8" s="233"/>
      <c r="D8" s="207"/>
      <c r="E8" s="77">
        <v>1115310</v>
      </c>
      <c r="F8" s="77" t="s">
        <v>18</v>
      </c>
      <c r="G8" s="207"/>
      <c r="H8" s="207"/>
      <c r="I8" s="229"/>
      <c r="J8" s="231"/>
    </row>
    <row r="9" spans="1:10" ht="19.149999999999999" customHeight="1" thickBot="1">
      <c r="A9" s="78" t="s">
        <v>19</v>
      </c>
      <c r="B9" s="77">
        <v>2212106</v>
      </c>
      <c r="C9" s="19" t="s">
        <v>14</v>
      </c>
      <c r="D9" s="77">
        <v>1</v>
      </c>
      <c r="E9" s="77">
        <v>1115310</v>
      </c>
      <c r="F9" s="27" t="s">
        <v>21</v>
      </c>
      <c r="G9" s="77">
        <v>4.2000000000000003E-2</v>
      </c>
      <c r="H9" s="77">
        <f>G9*D9</f>
        <v>4.2000000000000003E-2</v>
      </c>
      <c r="I9" s="28" t="s">
        <v>16</v>
      </c>
      <c r="J9" s="35" t="s">
        <v>17</v>
      </c>
    </row>
    <row r="10" spans="1:10" ht="19.149999999999999" customHeight="1" thickBot="1">
      <c r="A10" s="78" t="s">
        <v>22</v>
      </c>
      <c r="B10" s="77">
        <v>2212112</v>
      </c>
      <c r="C10" s="83" t="s">
        <v>23</v>
      </c>
      <c r="D10" s="77">
        <v>1</v>
      </c>
      <c r="E10" s="71">
        <v>1115310</v>
      </c>
      <c r="F10" s="27" t="s">
        <v>21</v>
      </c>
      <c r="G10" s="77">
        <v>2.1000000000000001E-2</v>
      </c>
      <c r="H10" s="77">
        <f t="shared" ref="H10:H22" si="0">G10*D10</f>
        <v>2.1000000000000001E-2</v>
      </c>
      <c r="I10" s="28" t="s">
        <v>16</v>
      </c>
      <c r="J10" s="35" t="s">
        <v>17</v>
      </c>
    </row>
    <row r="11" spans="1:10" ht="19.149999999999999" customHeight="1" thickBot="1">
      <c r="A11" s="78" t="s">
        <v>24</v>
      </c>
      <c r="B11" s="77">
        <v>2212109</v>
      </c>
      <c r="C11" s="83" t="s">
        <v>20</v>
      </c>
      <c r="D11" s="77">
        <v>1</v>
      </c>
      <c r="E11" s="77">
        <v>1115310</v>
      </c>
      <c r="F11" s="29" t="s">
        <v>21</v>
      </c>
      <c r="G11" s="77">
        <v>0.03</v>
      </c>
      <c r="H11" s="77">
        <f t="shared" si="0"/>
        <v>0.03</v>
      </c>
      <c r="I11" s="28" t="s">
        <v>16</v>
      </c>
      <c r="J11" s="35" t="s">
        <v>17</v>
      </c>
    </row>
    <row r="12" spans="1:10" ht="19.149999999999999" customHeight="1" thickBot="1">
      <c r="A12" s="78" t="s">
        <v>26</v>
      </c>
      <c r="B12" s="77">
        <v>2212118</v>
      </c>
      <c r="C12" s="83" t="s">
        <v>27</v>
      </c>
      <c r="D12" s="77">
        <v>2</v>
      </c>
      <c r="E12" s="77">
        <v>1115310</v>
      </c>
      <c r="F12" s="29" t="s">
        <v>21</v>
      </c>
      <c r="G12" s="77">
        <v>5.4999999999999997E-3</v>
      </c>
      <c r="H12" s="77">
        <f t="shared" si="0"/>
        <v>1.0999999999999999E-2</v>
      </c>
      <c r="I12" s="28" t="s">
        <v>16</v>
      </c>
      <c r="J12" s="35" t="s">
        <v>17</v>
      </c>
    </row>
    <row r="13" spans="1:10" ht="19.149999999999999" customHeight="1" thickBot="1">
      <c r="A13" s="78" t="s">
        <v>28</v>
      </c>
      <c r="B13" s="77">
        <v>2212121</v>
      </c>
      <c r="C13" s="83" t="s">
        <v>29</v>
      </c>
      <c r="D13" s="77">
        <v>1</v>
      </c>
      <c r="E13" s="77">
        <v>1115310</v>
      </c>
      <c r="F13" s="29" t="s">
        <v>21</v>
      </c>
      <c r="G13" s="77">
        <v>4.0000000000000001E-3</v>
      </c>
      <c r="H13" s="77">
        <f t="shared" si="0"/>
        <v>4.0000000000000001E-3</v>
      </c>
      <c r="I13" s="28" t="s">
        <v>16</v>
      </c>
      <c r="J13" s="35" t="s">
        <v>17</v>
      </c>
    </row>
    <row r="14" spans="1:10" ht="19.149999999999999" customHeight="1" thickBot="1">
      <c r="A14" s="78" t="s">
        <v>30</v>
      </c>
      <c r="B14" s="77">
        <v>2212142</v>
      </c>
      <c r="C14" s="83" t="s">
        <v>137</v>
      </c>
      <c r="D14" s="77">
        <v>1</v>
      </c>
      <c r="E14" s="77">
        <v>1115310</v>
      </c>
      <c r="F14" s="29" t="s">
        <v>21</v>
      </c>
      <c r="G14" s="77">
        <v>8.6E-3</v>
      </c>
      <c r="H14" s="77">
        <f t="shared" si="0"/>
        <v>8.6E-3</v>
      </c>
      <c r="I14" s="28" t="s">
        <v>16</v>
      </c>
      <c r="J14" s="77" t="s">
        <v>138</v>
      </c>
    </row>
    <row r="15" spans="1:10" ht="19.149999999999999" customHeight="1" thickBot="1">
      <c r="A15" s="78" t="s">
        <v>33</v>
      </c>
      <c r="B15" s="77">
        <v>2212145</v>
      </c>
      <c r="C15" s="83" t="s">
        <v>139</v>
      </c>
      <c r="D15" s="77">
        <v>1</v>
      </c>
      <c r="E15" s="77">
        <v>1115310</v>
      </c>
      <c r="F15" s="29" t="s">
        <v>21</v>
      </c>
      <c r="G15" s="77">
        <v>5.1000000000000004E-3</v>
      </c>
      <c r="H15" s="77">
        <f t="shared" si="0"/>
        <v>5.1000000000000004E-3</v>
      </c>
      <c r="I15" s="28" t="s">
        <v>16</v>
      </c>
      <c r="J15" s="77" t="s">
        <v>138</v>
      </c>
    </row>
    <row r="16" spans="1:10" ht="19.149999999999999" customHeight="1" thickBot="1">
      <c r="A16" s="78" t="s">
        <v>35</v>
      </c>
      <c r="B16" s="77">
        <v>2212148</v>
      </c>
      <c r="C16" s="83" t="s">
        <v>140</v>
      </c>
      <c r="D16" s="77">
        <v>1</v>
      </c>
      <c r="E16" s="77">
        <v>1115310</v>
      </c>
      <c r="F16" s="29" t="s">
        <v>21</v>
      </c>
      <c r="G16" s="77">
        <v>1.72E-3</v>
      </c>
      <c r="H16" s="77">
        <f t="shared" si="0"/>
        <v>1.72E-3</v>
      </c>
      <c r="I16" s="28" t="s">
        <v>16</v>
      </c>
      <c r="J16" s="77" t="s">
        <v>138</v>
      </c>
    </row>
    <row r="17" spans="1:10" ht="18.75" customHeight="1" thickBot="1">
      <c r="A17" s="78" t="s">
        <v>38</v>
      </c>
      <c r="B17" s="77">
        <v>2212130</v>
      </c>
      <c r="C17" s="83" t="s">
        <v>31</v>
      </c>
      <c r="D17" s="77">
        <v>1</v>
      </c>
      <c r="E17" s="77">
        <v>1115310</v>
      </c>
      <c r="F17" s="29" t="s">
        <v>21</v>
      </c>
      <c r="G17" s="77">
        <v>3.0000000000000001E-3</v>
      </c>
      <c r="H17" s="77">
        <f t="shared" si="0"/>
        <v>3.0000000000000001E-3</v>
      </c>
      <c r="I17" s="28" t="s">
        <v>16</v>
      </c>
      <c r="J17" s="77" t="s">
        <v>32</v>
      </c>
    </row>
    <row r="18" spans="1:10" ht="19.149999999999999" customHeight="1" thickBot="1">
      <c r="A18" s="81" t="s">
        <v>141</v>
      </c>
      <c r="B18" s="16">
        <v>2212166</v>
      </c>
      <c r="C18" s="30" t="s">
        <v>36</v>
      </c>
      <c r="D18" s="16">
        <v>1</v>
      </c>
      <c r="E18" s="16">
        <v>1115310</v>
      </c>
      <c r="F18" s="29" t="s">
        <v>21</v>
      </c>
      <c r="G18" s="16">
        <v>2.5000000000000001E-3</v>
      </c>
      <c r="H18" s="77">
        <f t="shared" si="0"/>
        <v>2.5000000000000001E-3</v>
      </c>
      <c r="I18" s="31" t="s">
        <v>16</v>
      </c>
      <c r="J18" s="16" t="s">
        <v>37</v>
      </c>
    </row>
    <row r="19" spans="1:10" ht="19.149999999999999" customHeight="1" thickBot="1">
      <c r="A19" s="79" t="s">
        <v>142</v>
      </c>
      <c r="B19" s="79">
        <v>2212190</v>
      </c>
      <c r="C19" s="82" t="s">
        <v>39</v>
      </c>
      <c r="D19" s="79">
        <v>1</v>
      </c>
      <c r="E19" s="17">
        <v>1115310</v>
      </c>
      <c r="F19" s="32" t="s">
        <v>21</v>
      </c>
      <c r="G19" s="17">
        <v>2.5000000000000001E-4</v>
      </c>
      <c r="H19" s="77">
        <f t="shared" si="0"/>
        <v>2.5000000000000001E-4</v>
      </c>
      <c r="I19" s="44" t="s">
        <v>16</v>
      </c>
      <c r="J19" s="17" t="s">
        <v>40</v>
      </c>
    </row>
    <row r="20" spans="1:10" ht="19.149999999999999" customHeight="1" thickBot="1">
      <c r="A20" s="222" t="s">
        <v>41</v>
      </c>
      <c r="B20" s="223"/>
      <c r="C20" s="223"/>
      <c r="D20" s="224"/>
      <c r="E20" s="26" t="s">
        <v>42</v>
      </c>
      <c r="F20" s="77" t="s">
        <v>15</v>
      </c>
      <c r="G20" s="298" t="s">
        <v>189</v>
      </c>
      <c r="H20" s="206">
        <f>SUM(H7:H19)</f>
        <v>0.17717000000000002</v>
      </c>
      <c r="I20" s="228" t="s">
        <v>16</v>
      </c>
      <c r="J20" s="77" t="s">
        <v>43</v>
      </c>
    </row>
    <row r="21" spans="1:10" ht="27.75" customHeight="1" thickBot="1">
      <c r="A21" s="225"/>
      <c r="B21" s="226"/>
      <c r="C21" s="226"/>
      <c r="D21" s="227"/>
      <c r="E21" s="17">
        <v>1115310</v>
      </c>
      <c r="F21" s="77" t="s">
        <v>18</v>
      </c>
      <c r="G21" s="207"/>
      <c r="H21" s="207"/>
      <c r="I21" s="229"/>
      <c r="J21" s="77" t="s">
        <v>44</v>
      </c>
    </row>
    <row r="22" spans="1:10" ht="28.15" customHeight="1" thickBot="1">
      <c r="A22" s="17">
        <v>13</v>
      </c>
      <c r="B22" s="18">
        <v>2212154</v>
      </c>
      <c r="C22" s="12" t="s">
        <v>190</v>
      </c>
      <c r="D22" s="18">
        <v>1</v>
      </c>
      <c r="E22" s="18">
        <v>1115300</v>
      </c>
      <c r="F22" s="77" t="s">
        <v>46</v>
      </c>
      <c r="G22" s="77">
        <v>2.1000000000000001E-2</v>
      </c>
      <c r="H22" s="77">
        <f t="shared" si="0"/>
        <v>2.1000000000000001E-2</v>
      </c>
      <c r="I22" s="28" t="s">
        <v>16</v>
      </c>
      <c r="J22" s="18" t="s">
        <v>191</v>
      </c>
    </row>
    <row r="23" spans="1:10" ht="19.149999999999999" customHeight="1" thickBot="1">
      <c r="A23" s="17">
        <v>14</v>
      </c>
      <c r="B23" s="18">
        <v>1412206</v>
      </c>
      <c r="C23" s="12" t="s">
        <v>48</v>
      </c>
      <c r="D23" s="18">
        <v>2</v>
      </c>
      <c r="E23" s="18" t="s">
        <v>49</v>
      </c>
      <c r="F23" s="34" t="s">
        <v>49</v>
      </c>
      <c r="G23" s="18" t="s">
        <v>49</v>
      </c>
      <c r="H23" s="18" t="s">
        <v>49</v>
      </c>
      <c r="I23" s="33" t="s">
        <v>50</v>
      </c>
      <c r="J23" s="18" t="s">
        <v>51</v>
      </c>
    </row>
    <row r="24" spans="1:10" ht="19.149999999999999" customHeight="1" thickBot="1">
      <c r="A24" s="17">
        <v>15</v>
      </c>
      <c r="B24" s="77">
        <v>1412216</v>
      </c>
      <c r="C24" s="83" t="s">
        <v>52</v>
      </c>
      <c r="D24" s="77">
        <v>6</v>
      </c>
      <c r="E24" s="77" t="s">
        <v>49</v>
      </c>
      <c r="F24" s="77" t="s">
        <v>49</v>
      </c>
      <c r="G24" s="77" t="s">
        <v>49</v>
      </c>
      <c r="H24" s="77" t="s">
        <v>49</v>
      </c>
      <c r="I24" s="28" t="s">
        <v>50</v>
      </c>
      <c r="J24" s="77" t="s">
        <v>53</v>
      </c>
    </row>
    <row r="25" spans="1:10" ht="24.4" customHeight="1" thickBot="1">
      <c r="A25" s="17">
        <v>16</v>
      </c>
      <c r="B25" s="77">
        <v>1412226</v>
      </c>
      <c r="C25" s="83" t="s">
        <v>192</v>
      </c>
      <c r="D25" s="77">
        <v>1</v>
      </c>
      <c r="E25" s="77" t="s">
        <v>49</v>
      </c>
      <c r="F25" s="77" t="s">
        <v>49</v>
      </c>
      <c r="G25" s="77" t="s">
        <v>49</v>
      </c>
      <c r="H25" s="77" t="s">
        <v>49</v>
      </c>
      <c r="I25" s="28" t="s">
        <v>50</v>
      </c>
      <c r="J25" s="77" t="s">
        <v>193</v>
      </c>
    </row>
    <row r="26" spans="1:10" ht="26.65" customHeight="1" thickBot="1">
      <c r="A26" s="17">
        <v>17</v>
      </c>
      <c r="B26" s="77">
        <v>1412222</v>
      </c>
      <c r="C26" s="83" t="s">
        <v>194</v>
      </c>
      <c r="D26" s="77">
        <v>1</v>
      </c>
      <c r="E26" s="77" t="s">
        <v>49</v>
      </c>
      <c r="F26" s="77" t="s">
        <v>49</v>
      </c>
      <c r="G26" s="77" t="s">
        <v>49</v>
      </c>
      <c r="H26" s="77" t="s">
        <v>49</v>
      </c>
      <c r="I26" s="28" t="s">
        <v>50</v>
      </c>
      <c r="J26" s="77" t="s">
        <v>195</v>
      </c>
    </row>
    <row r="27" spans="1:10" ht="28.15" customHeight="1" thickBot="1">
      <c r="A27" s="206" t="s">
        <v>145</v>
      </c>
      <c r="B27" s="77">
        <v>1412232</v>
      </c>
      <c r="C27" s="83" t="s">
        <v>57</v>
      </c>
      <c r="D27" s="77">
        <v>1</v>
      </c>
      <c r="E27" s="77" t="s">
        <v>49</v>
      </c>
      <c r="F27" s="77" t="s">
        <v>49</v>
      </c>
      <c r="G27" s="77" t="s">
        <v>49</v>
      </c>
      <c r="H27" s="77" t="s">
        <v>49</v>
      </c>
      <c r="I27" s="28" t="s">
        <v>50</v>
      </c>
      <c r="J27" s="77" t="s">
        <v>58</v>
      </c>
    </row>
    <row r="28" spans="1:10" ht="25.9" customHeight="1" thickBot="1">
      <c r="A28" s="207"/>
      <c r="B28" s="77">
        <v>1412231</v>
      </c>
      <c r="C28" s="83" t="s">
        <v>59</v>
      </c>
      <c r="D28" s="77">
        <v>1</v>
      </c>
      <c r="E28" s="77" t="s">
        <v>49</v>
      </c>
      <c r="F28" s="77" t="s">
        <v>49</v>
      </c>
      <c r="G28" s="77" t="s">
        <v>49</v>
      </c>
      <c r="H28" s="77" t="s">
        <v>49</v>
      </c>
      <c r="I28" s="28" t="s">
        <v>50</v>
      </c>
      <c r="J28" s="77" t="s">
        <v>60</v>
      </c>
    </row>
    <row r="29" spans="1:10" ht="26.25" customHeight="1" thickBot="1">
      <c r="A29" s="206" t="s">
        <v>146</v>
      </c>
      <c r="B29" s="77">
        <v>1412238</v>
      </c>
      <c r="C29" s="83" t="s">
        <v>62</v>
      </c>
      <c r="D29" s="77">
        <v>1</v>
      </c>
      <c r="E29" s="77" t="s">
        <v>49</v>
      </c>
      <c r="F29" s="77" t="s">
        <v>49</v>
      </c>
      <c r="G29" s="77" t="s">
        <v>49</v>
      </c>
      <c r="H29" s="77" t="s">
        <v>49</v>
      </c>
      <c r="I29" s="28" t="s">
        <v>50</v>
      </c>
      <c r="J29" s="77" t="s">
        <v>63</v>
      </c>
    </row>
    <row r="30" spans="1:10" ht="23.65" customHeight="1" thickBot="1">
      <c r="A30" s="207"/>
      <c r="B30" s="77">
        <v>1412236</v>
      </c>
      <c r="C30" s="83" t="s">
        <v>64</v>
      </c>
      <c r="D30" s="77">
        <v>1</v>
      </c>
      <c r="E30" s="77" t="s">
        <v>49</v>
      </c>
      <c r="F30" s="77" t="s">
        <v>49</v>
      </c>
      <c r="G30" s="77" t="s">
        <v>49</v>
      </c>
      <c r="H30" s="77" t="s">
        <v>49</v>
      </c>
      <c r="I30" s="28" t="s">
        <v>50</v>
      </c>
      <c r="J30" s="77" t="s">
        <v>65</v>
      </c>
    </row>
    <row r="31" spans="1:10" ht="25.15" customHeight="1" thickBot="1">
      <c r="A31" s="78">
        <v>20</v>
      </c>
      <c r="B31" s="77">
        <v>1412241</v>
      </c>
      <c r="C31" s="83" t="s">
        <v>147</v>
      </c>
      <c r="D31" s="77">
        <v>4</v>
      </c>
      <c r="E31" s="77" t="s">
        <v>49</v>
      </c>
      <c r="F31" s="77" t="s">
        <v>49</v>
      </c>
      <c r="G31" s="77" t="s">
        <v>49</v>
      </c>
      <c r="H31" s="77" t="s">
        <v>49</v>
      </c>
      <c r="I31" s="28" t="s">
        <v>50</v>
      </c>
      <c r="J31" s="77" t="s">
        <v>148</v>
      </c>
    </row>
    <row r="32" spans="1:10" ht="28.15" customHeight="1" thickBot="1">
      <c r="A32" s="78">
        <v>21</v>
      </c>
      <c r="B32" s="77">
        <v>1412242</v>
      </c>
      <c r="C32" s="83" t="s">
        <v>149</v>
      </c>
      <c r="D32" s="77">
        <v>1</v>
      </c>
      <c r="E32" s="77" t="s">
        <v>49</v>
      </c>
      <c r="F32" s="77" t="s">
        <v>49</v>
      </c>
      <c r="G32" s="77" t="s">
        <v>49</v>
      </c>
      <c r="H32" s="77" t="s">
        <v>49</v>
      </c>
      <c r="I32" s="28" t="s">
        <v>50</v>
      </c>
      <c r="J32" s="77" t="s">
        <v>67</v>
      </c>
    </row>
    <row r="33" spans="1:10" ht="28.5" customHeight="1" thickBot="1">
      <c r="A33" s="78">
        <v>22</v>
      </c>
      <c r="B33" s="77">
        <v>1412246</v>
      </c>
      <c r="C33" s="83" t="s">
        <v>150</v>
      </c>
      <c r="D33" s="77">
        <v>1</v>
      </c>
      <c r="E33" s="77" t="s">
        <v>49</v>
      </c>
      <c r="F33" s="77" t="s">
        <v>49</v>
      </c>
      <c r="G33" s="77" t="s">
        <v>49</v>
      </c>
      <c r="H33" s="77" t="s">
        <v>49</v>
      </c>
      <c r="I33" s="28" t="s">
        <v>50</v>
      </c>
      <c r="J33" s="77" t="s">
        <v>69</v>
      </c>
    </row>
    <row r="34" spans="1:10" ht="19.149999999999999" customHeight="1" thickBot="1">
      <c r="A34" s="78">
        <v>23</v>
      </c>
      <c r="B34" s="35">
        <v>1412252</v>
      </c>
      <c r="C34" s="83" t="s">
        <v>70</v>
      </c>
      <c r="D34" s="77">
        <v>1</v>
      </c>
      <c r="E34" s="77" t="s">
        <v>49</v>
      </c>
      <c r="F34" s="77" t="s">
        <v>49</v>
      </c>
      <c r="G34" s="77" t="s">
        <v>49</v>
      </c>
      <c r="H34" s="77" t="s">
        <v>49</v>
      </c>
      <c r="I34" s="28" t="s">
        <v>50</v>
      </c>
      <c r="J34" s="77" t="s">
        <v>71</v>
      </c>
    </row>
    <row r="35" spans="1:10" ht="19.149999999999999" customHeight="1" thickBot="1">
      <c r="A35" s="78">
        <v>24</v>
      </c>
      <c r="B35" s="77">
        <v>1412256</v>
      </c>
      <c r="C35" s="83" t="s">
        <v>72</v>
      </c>
      <c r="D35" s="77">
        <v>1</v>
      </c>
      <c r="E35" s="77" t="s">
        <v>49</v>
      </c>
      <c r="F35" s="77" t="s">
        <v>49</v>
      </c>
      <c r="G35" s="77" t="s">
        <v>49</v>
      </c>
      <c r="H35" s="77" t="s">
        <v>49</v>
      </c>
      <c r="I35" s="28" t="s">
        <v>50</v>
      </c>
      <c r="J35" s="77" t="s">
        <v>73</v>
      </c>
    </row>
    <row r="36" spans="1:10" ht="19.149999999999999" customHeight="1" thickBot="1">
      <c r="A36" s="78">
        <v>25</v>
      </c>
      <c r="B36" s="77">
        <v>1412572</v>
      </c>
      <c r="C36" s="83" t="s">
        <v>74</v>
      </c>
      <c r="D36" s="77">
        <v>1</v>
      </c>
      <c r="E36" s="77" t="s">
        <v>49</v>
      </c>
      <c r="F36" s="77" t="s">
        <v>49</v>
      </c>
      <c r="G36" s="77" t="s">
        <v>49</v>
      </c>
      <c r="H36" s="77" t="s">
        <v>49</v>
      </c>
      <c r="I36" s="28" t="s">
        <v>50</v>
      </c>
      <c r="J36" s="77" t="s">
        <v>75</v>
      </c>
    </row>
    <row r="37" spans="1:10" ht="19.149999999999999" customHeight="1" thickBot="1">
      <c r="A37" s="78">
        <v>26</v>
      </c>
      <c r="B37" s="77">
        <v>1412262</v>
      </c>
      <c r="C37" s="83" t="s">
        <v>76</v>
      </c>
      <c r="D37" s="77">
        <v>1</v>
      </c>
      <c r="E37" s="77" t="s">
        <v>49</v>
      </c>
      <c r="F37" s="77" t="s">
        <v>49</v>
      </c>
      <c r="G37" s="77" t="s">
        <v>49</v>
      </c>
      <c r="H37" s="77" t="s">
        <v>49</v>
      </c>
      <c r="I37" s="28" t="s">
        <v>50</v>
      </c>
      <c r="J37" s="77" t="s">
        <v>77</v>
      </c>
    </row>
    <row r="38" spans="1:10" ht="19.149999999999999" customHeight="1" thickBot="1">
      <c r="A38" s="78">
        <v>27</v>
      </c>
      <c r="B38" s="77">
        <v>1412266</v>
      </c>
      <c r="C38" s="83" t="s">
        <v>78</v>
      </c>
      <c r="D38" s="77">
        <v>1</v>
      </c>
      <c r="E38" s="77" t="s">
        <v>49</v>
      </c>
      <c r="F38" s="77" t="s">
        <v>49</v>
      </c>
      <c r="G38" s="77" t="s">
        <v>49</v>
      </c>
      <c r="H38" s="77" t="s">
        <v>49</v>
      </c>
      <c r="I38" s="28" t="s">
        <v>50</v>
      </c>
      <c r="J38" s="77" t="s">
        <v>79</v>
      </c>
    </row>
    <row r="39" spans="1:10" ht="19.149999999999999" customHeight="1" thickBot="1">
      <c r="A39" s="78">
        <v>28</v>
      </c>
      <c r="B39" s="77">
        <v>1412272</v>
      </c>
      <c r="C39" s="83" t="s">
        <v>80</v>
      </c>
      <c r="D39" s="77">
        <v>2</v>
      </c>
      <c r="E39" s="77" t="s">
        <v>49</v>
      </c>
      <c r="F39" s="77" t="s">
        <v>49</v>
      </c>
      <c r="G39" s="77" t="s">
        <v>49</v>
      </c>
      <c r="H39" s="77" t="s">
        <v>49</v>
      </c>
      <c r="I39" s="28" t="s">
        <v>50</v>
      </c>
      <c r="J39" s="77" t="s">
        <v>81</v>
      </c>
    </row>
    <row r="40" spans="1:10" ht="19.149999999999999" customHeight="1" thickBot="1">
      <c r="A40" s="78">
        <v>29</v>
      </c>
      <c r="B40" s="77">
        <v>1412276</v>
      </c>
      <c r="C40" s="83" t="s">
        <v>82</v>
      </c>
      <c r="D40" s="77">
        <v>4</v>
      </c>
      <c r="E40" s="77" t="s">
        <v>49</v>
      </c>
      <c r="F40" s="77" t="s">
        <v>49</v>
      </c>
      <c r="G40" s="77" t="s">
        <v>49</v>
      </c>
      <c r="H40" s="77" t="s">
        <v>49</v>
      </c>
      <c r="I40" s="28" t="s">
        <v>50</v>
      </c>
      <c r="J40" s="77" t="s">
        <v>83</v>
      </c>
    </row>
    <row r="41" spans="1:10" ht="19.149999999999999" customHeight="1" thickBot="1">
      <c r="A41" s="78">
        <v>30</v>
      </c>
      <c r="B41" s="77">
        <v>1412312</v>
      </c>
      <c r="C41" s="19" t="s">
        <v>84</v>
      </c>
      <c r="D41" s="7">
        <v>1</v>
      </c>
      <c r="E41" s="7" t="s">
        <v>49</v>
      </c>
      <c r="F41" s="7" t="s">
        <v>49</v>
      </c>
      <c r="G41" s="77" t="s">
        <v>49</v>
      </c>
      <c r="H41" s="7" t="s">
        <v>49</v>
      </c>
      <c r="I41" s="36" t="s">
        <v>50</v>
      </c>
      <c r="J41" s="77" t="s">
        <v>85</v>
      </c>
    </row>
    <row r="42" spans="1:10" ht="19.149999999999999" customHeight="1" thickBot="1">
      <c r="A42" s="78">
        <v>31</v>
      </c>
      <c r="B42" s="77">
        <v>1412321</v>
      </c>
      <c r="C42" s="19" t="s">
        <v>153</v>
      </c>
      <c r="D42" s="7">
        <v>1</v>
      </c>
      <c r="E42" s="7" t="s">
        <v>49</v>
      </c>
      <c r="F42" s="7" t="s">
        <v>49</v>
      </c>
      <c r="G42" s="77" t="s">
        <v>49</v>
      </c>
      <c r="H42" s="7" t="s">
        <v>49</v>
      </c>
      <c r="I42" s="36" t="s">
        <v>50</v>
      </c>
      <c r="J42" s="77" t="s">
        <v>154</v>
      </c>
    </row>
    <row r="43" spans="1:10" ht="19.149999999999999" customHeight="1" thickBot="1">
      <c r="A43" s="78">
        <v>32</v>
      </c>
      <c r="B43" s="77">
        <v>1412322</v>
      </c>
      <c r="C43" s="19" t="s">
        <v>155</v>
      </c>
      <c r="D43" s="7">
        <v>1</v>
      </c>
      <c r="E43" s="7" t="s">
        <v>49</v>
      </c>
      <c r="F43" s="7" t="s">
        <v>49</v>
      </c>
      <c r="G43" s="77" t="s">
        <v>49</v>
      </c>
      <c r="H43" s="7" t="s">
        <v>49</v>
      </c>
      <c r="I43" s="36" t="s">
        <v>50</v>
      </c>
      <c r="J43" s="77" t="s">
        <v>88</v>
      </c>
    </row>
    <row r="44" spans="1:10" ht="19.149999999999999" customHeight="1" thickBot="1">
      <c r="A44" s="78">
        <v>33</v>
      </c>
      <c r="B44" s="77">
        <v>1412326</v>
      </c>
      <c r="C44" s="19" t="s">
        <v>89</v>
      </c>
      <c r="D44" s="7">
        <v>2</v>
      </c>
      <c r="E44" s="7" t="s">
        <v>49</v>
      </c>
      <c r="F44" s="7" t="s">
        <v>49</v>
      </c>
      <c r="G44" s="77" t="s">
        <v>49</v>
      </c>
      <c r="H44" s="7" t="s">
        <v>49</v>
      </c>
      <c r="I44" s="36" t="s">
        <v>50</v>
      </c>
      <c r="J44" s="77" t="s">
        <v>90</v>
      </c>
    </row>
    <row r="45" spans="1:10" ht="19.149999999999999" customHeight="1" thickBot="1">
      <c r="A45" s="78">
        <v>34</v>
      </c>
      <c r="B45" s="77">
        <v>1412332</v>
      </c>
      <c r="C45" s="19" t="s">
        <v>196</v>
      </c>
      <c r="D45" s="7">
        <v>1</v>
      </c>
      <c r="E45" s="7" t="s">
        <v>49</v>
      </c>
      <c r="F45" s="7" t="s">
        <v>49</v>
      </c>
      <c r="G45" s="77" t="s">
        <v>49</v>
      </c>
      <c r="H45" s="7" t="s">
        <v>49</v>
      </c>
      <c r="I45" s="36" t="s">
        <v>50</v>
      </c>
      <c r="J45" s="77" t="s">
        <v>92</v>
      </c>
    </row>
    <row r="46" spans="1:10" ht="38.65" customHeight="1" thickBot="1">
      <c r="A46" s="78">
        <v>35</v>
      </c>
      <c r="B46" s="77">
        <v>1412330</v>
      </c>
      <c r="C46" s="83" t="s">
        <v>93</v>
      </c>
      <c r="D46" s="7">
        <v>1</v>
      </c>
      <c r="E46" s="7" t="s">
        <v>49</v>
      </c>
      <c r="F46" s="7" t="s">
        <v>49</v>
      </c>
      <c r="G46" s="77" t="s">
        <v>49</v>
      </c>
      <c r="H46" s="7" t="s">
        <v>49</v>
      </c>
      <c r="I46" s="36" t="s">
        <v>50</v>
      </c>
      <c r="J46" s="77" t="s">
        <v>94</v>
      </c>
    </row>
    <row r="47" spans="1:10" ht="19.149999999999999" customHeight="1" thickBot="1">
      <c r="A47" s="78">
        <v>36</v>
      </c>
      <c r="B47" s="77">
        <v>1890130</v>
      </c>
      <c r="C47" s="38" t="s">
        <v>95</v>
      </c>
      <c r="D47" s="7">
        <v>2</v>
      </c>
      <c r="E47" s="7" t="s">
        <v>49</v>
      </c>
      <c r="F47" s="7" t="s">
        <v>49</v>
      </c>
      <c r="G47" s="77">
        <v>8.9999999999999998E-4</v>
      </c>
      <c r="H47" s="7">
        <v>1.8E-3</v>
      </c>
      <c r="I47" s="10" t="s">
        <v>16</v>
      </c>
      <c r="J47" s="77" t="s">
        <v>96</v>
      </c>
    </row>
    <row r="48" spans="1:10" ht="19.149999999999999" customHeight="1" thickBot="1">
      <c r="A48" s="78">
        <v>37</v>
      </c>
      <c r="B48" s="77">
        <v>1890110</v>
      </c>
      <c r="C48" s="19" t="s">
        <v>97</v>
      </c>
      <c r="D48" s="7">
        <v>0.04</v>
      </c>
      <c r="E48" s="7" t="s">
        <v>49</v>
      </c>
      <c r="F48" s="7" t="s">
        <v>49</v>
      </c>
      <c r="G48" s="8" t="s">
        <v>49</v>
      </c>
      <c r="H48" s="9" t="s">
        <v>49</v>
      </c>
      <c r="I48" s="10" t="s">
        <v>98</v>
      </c>
      <c r="J48" s="77" t="s">
        <v>99</v>
      </c>
    </row>
    <row r="49" spans="1:10" ht="19.149999999999999" customHeight="1" thickBot="1">
      <c r="A49" s="78">
        <v>38</v>
      </c>
      <c r="B49" s="77">
        <v>1810158</v>
      </c>
      <c r="C49" s="83" t="s">
        <v>100</v>
      </c>
      <c r="D49" s="11">
        <f>(0.4*0.423)/2</f>
        <v>8.4600000000000009E-2</v>
      </c>
      <c r="E49" s="7" t="s">
        <v>49</v>
      </c>
      <c r="F49" s="7" t="s">
        <v>49</v>
      </c>
      <c r="G49" s="77" t="s">
        <v>49</v>
      </c>
      <c r="H49" s="7" t="s">
        <v>49</v>
      </c>
      <c r="I49" s="10" t="s">
        <v>101</v>
      </c>
      <c r="J49" s="77" t="s">
        <v>102</v>
      </c>
    </row>
    <row r="50" spans="1:10" ht="19.149999999999999" customHeight="1" thickBot="1">
      <c r="A50" s="78">
        <v>39</v>
      </c>
      <c r="B50" s="77">
        <v>1812158</v>
      </c>
      <c r="C50" s="83" t="s">
        <v>103</v>
      </c>
      <c r="D50" s="11">
        <f>(0.4*0.402)/2</f>
        <v>8.0400000000000013E-2</v>
      </c>
      <c r="E50" s="7" t="s">
        <v>49</v>
      </c>
      <c r="F50" s="7" t="s">
        <v>49</v>
      </c>
      <c r="G50" s="77" t="s">
        <v>49</v>
      </c>
      <c r="H50" s="7" t="s">
        <v>49</v>
      </c>
      <c r="I50" s="10" t="s">
        <v>101</v>
      </c>
      <c r="J50" s="77" t="s">
        <v>104</v>
      </c>
    </row>
    <row r="51" spans="1:10" ht="19.149999999999999" customHeight="1" thickBot="1">
      <c r="A51" s="78">
        <v>40</v>
      </c>
      <c r="B51" s="77">
        <v>1816535</v>
      </c>
      <c r="C51" s="19" t="s">
        <v>105</v>
      </c>
      <c r="D51" s="6">
        <f>1/24</f>
        <v>4.1666666666666664E-2</v>
      </c>
      <c r="E51" s="7" t="s">
        <v>49</v>
      </c>
      <c r="F51" s="7" t="s">
        <v>49</v>
      </c>
      <c r="G51" s="77" t="s">
        <v>49</v>
      </c>
      <c r="H51" s="7" t="s">
        <v>49</v>
      </c>
      <c r="I51" s="36" t="s">
        <v>50</v>
      </c>
      <c r="J51" s="77" t="s">
        <v>106</v>
      </c>
    </row>
    <row r="52" spans="1:10" ht="19.149999999999999" customHeight="1" thickBot="1">
      <c r="A52" s="78">
        <v>41</v>
      </c>
      <c r="B52" s="77">
        <v>1830220</v>
      </c>
      <c r="C52" s="19" t="s">
        <v>107</v>
      </c>
      <c r="D52" s="6">
        <f>1/24</f>
        <v>4.1666666666666664E-2</v>
      </c>
      <c r="E52" s="7" t="s">
        <v>49</v>
      </c>
      <c r="F52" s="7" t="s">
        <v>49</v>
      </c>
      <c r="G52" s="77" t="s">
        <v>49</v>
      </c>
      <c r="H52" s="7" t="s">
        <v>49</v>
      </c>
      <c r="I52" s="36" t="s">
        <v>50</v>
      </c>
      <c r="J52" s="77" t="s">
        <v>108</v>
      </c>
    </row>
    <row r="53" spans="1:10" ht="19.149999999999999" customHeight="1" thickBot="1">
      <c r="A53" s="78">
        <v>42</v>
      </c>
      <c r="B53" s="167">
        <v>1890120</v>
      </c>
      <c r="C53" s="170" t="s">
        <v>109</v>
      </c>
      <c r="D53" s="6">
        <f>0.048+ 0.07</f>
        <v>0.11800000000000001</v>
      </c>
      <c r="E53" s="7" t="s">
        <v>49</v>
      </c>
      <c r="F53" s="7" t="s">
        <v>49</v>
      </c>
      <c r="G53" s="77" t="s">
        <v>49</v>
      </c>
      <c r="H53" s="7" t="s">
        <v>49</v>
      </c>
      <c r="I53" s="36" t="s">
        <v>98</v>
      </c>
      <c r="J53" s="77" t="s">
        <v>110</v>
      </c>
    </row>
    <row r="54" spans="1:10" ht="19.149999999999999" customHeight="1" thickBot="1">
      <c r="A54" s="78">
        <v>43</v>
      </c>
      <c r="B54" s="77">
        <v>1118128</v>
      </c>
      <c r="C54" s="19" t="s">
        <v>111</v>
      </c>
      <c r="D54" s="6">
        <v>8.4999999999999995E-4</v>
      </c>
      <c r="E54" s="7" t="s">
        <v>49</v>
      </c>
      <c r="F54" s="7" t="s">
        <v>49</v>
      </c>
      <c r="G54" s="77" t="s">
        <v>49</v>
      </c>
      <c r="H54" s="7" t="s">
        <v>49</v>
      </c>
      <c r="I54" s="10" t="s">
        <v>112</v>
      </c>
      <c r="J54" s="77" t="s">
        <v>113</v>
      </c>
    </row>
    <row r="55" spans="1:10" ht="19.149999999999999" customHeight="1" thickBot="1">
      <c r="A55" s="78">
        <v>44</v>
      </c>
      <c r="B55" s="77">
        <v>1830280</v>
      </c>
      <c r="C55" s="19" t="s">
        <v>114</v>
      </c>
      <c r="D55" s="6">
        <f>1/24</f>
        <v>4.1666666666666664E-2</v>
      </c>
      <c r="E55" s="7" t="s">
        <v>49</v>
      </c>
      <c r="F55" s="7" t="s">
        <v>49</v>
      </c>
      <c r="G55" s="77" t="s">
        <v>49</v>
      </c>
      <c r="H55" s="7" t="s">
        <v>49</v>
      </c>
      <c r="I55" s="10" t="s">
        <v>50</v>
      </c>
      <c r="J55" s="77" t="s">
        <v>115</v>
      </c>
    </row>
    <row r="56" spans="1:10" ht="19.149999999999999" customHeight="1" thickBot="1">
      <c r="A56" s="78">
        <v>45</v>
      </c>
      <c r="B56" s="77">
        <v>1850210</v>
      </c>
      <c r="C56" s="19" t="s">
        <v>116</v>
      </c>
      <c r="D56" s="11">
        <v>1.8E-5</v>
      </c>
      <c r="E56" s="7" t="s">
        <v>49</v>
      </c>
      <c r="F56" s="7" t="s">
        <v>49</v>
      </c>
      <c r="G56" s="77" t="s">
        <v>49</v>
      </c>
      <c r="H56" s="7" t="s">
        <v>49</v>
      </c>
      <c r="I56" s="10" t="s">
        <v>112</v>
      </c>
      <c r="J56" s="77" t="s">
        <v>117</v>
      </c>
    </row>
    <row r="57" spans="1:10" s="63" customFormat="1" ht="19.149999999999999" customHeight="1" thickBot="1">
      <c r="A57" s="78">
        <v>46</v>
      </c>
      <c r="B57" s="64">
        <v>1850150</v>
      </c>
      <c r="C57" s="65" t="s">
        <v>118</v>
      </c>
      <c r="D57" s="66">
        <v>5.8300000000000001E-3</v>
      </c>
      <c r="E57" s="67" t="s">
        <v>49</v>
      </c>
      <c r="F57" s="67" t="s">
        <v>49</v>
      </c>
      <c r="G57" s="68" t="s">
        <v>49</v>
      </c>
      <c r="H57" s="67" t="s">
        <v>49</v>
      </c>
      <c r="I57" s="69" t="s">
        <v>98</v>
      </c>
      <c r="J57" s="68" t="s">
        <v>119</v>
      </c>
    </row>
    <row r="58" spans="1:10" ht="19.149999999999999" customHeight="1" thickBot="1">
      <c r="A58" s="78">
        <v>47</v>
      </c>
      <c r="B58" s="77">
        <v>1816105</v>
      </c>
      <c r="C58" s="19" t="s">
        <v>120</v>
      </c>
      <c r="D58" s="6">
        <f>1/24</f>
        <v>4.1666666666666664E-2</v>
      </c>
      <c r="E58" s="7" t="s">
        <v>49</v>
      </c>
      <c r="F58" s="7" t="s">
        <v>49</v>
      </c>
      <c r="G58" s="77" t="s">
        <v>49</v>
      </c>
      <c r="H58" s="7" t="s">
        <v>49</v>
      </c>
      <c r="I58" s="36" t="s">
        <v>50</v>
      </c>
      <c r="J58" s="77" t="s">
        <v>121</v>
      </c>
    </row>
    <row r="59" spans="1:10" ht="27.75" customHeight="1" thickBot="1">
      <c r="A59" s="78">
        <v>48</v>
      </c>
      <c r="B59" s="79">
        <v>1150104</v>
      </c>
      <c r="C59" s="13" t="s">
        <v>122</v>
      </c>
      <c r="D59" s="14">
        <v>2E-3</v>
      </c>
      <c r="E59" s="41" t="s">
        <v>49</v>
      </c>
      <c r="F59" s="7" t="s">
        <v>49</v>
      </c>
      <c r="G59" s="79" t="s">
        <v>49</v>
      </c>
      <c r="H59" s="165" t="s">
        <v>49</v>
      </c>
      <c r="I59" s="166" t="s">
        <v>50</v>
      </c>
      <c r="J59" s="18" t="s">
        <v>123</v>
      </c>
    </row>
    <row r="60" spans="1:10" ht="29.65" customHeight="1" thickBot="1">
      <c r="A60" s="78">
        <v>49</v>
      </c>
      <c r="B60" s="17">
        <v>1150708</v>
      </c>
      <c r="C60" s="15" t="s">
        <v>124</v>
      </c>
      <c r="D60" s="14">
        <v>5.9999999999999995E-4</v>
      </c>
      <c r="E60" s="5" t="s">
        <v>49</v>
      </c>
      <c r="F60" s="41" t="s">
        <v>49</v>
      </c>
      <c r="G60" s="17" t="s">
        <v>49</v>
      </c>
      <c r="H60" s="41" t="s">
        <v>49</v>
      </c>
      <c r="I60" s="43" t="s">
        <v>50</v>
      </c>
      <c r="J60" s="18" t="s">
        <v>125</v>
      </c>
    </row>
    <row r="61" spans="1:10" ht="16.5" customHeight="1">
      <c r="A61" s="247" t="s">
        <v>126</v>
      </c>
      <c r="B61" s="248"/>
      <c r="C61" s="248"/>
      <c r="D61" s="248"/>
      <c r="E61" s="248"/>
      <c r="F61" s="248"/>
      <c r="G61" s="248"/>
      <c r="H61" s="248"/>
      <c r="I61" s="248"/>
      <c r="J61" s="248"/>
    </row>
    <row r="62" spans="1:10" ht="18" customHeight="1">
      <c r="A62" s="299"/>
      <c r="B62" s="299"/>
      <c r="C62" s="299"/>
      <c r="D62" s="299"/>
      <c r="E62" s="299"/>
      <c r="F62" s="299"/>
      <c r="G62" s="299"/>
      <c r="H62" s="299"/>
      <c r="I62" s="299"/>
      <c r="J62" s="299"/>
    </row>
    <row r="63" spans="1:10" ht="34.15" customHeight="1">
      <c r="A63" s="300" t="s">
        <v>212</v>
      </c>
      <c r="B63" s="301"/>
      <c r="C63" s="301"/>
      <c r="D63" s="301"/>
      <c r="E63" s="301"/>
      <c r="F63" s="301"/>
      <c r="G63" s="301"/>
      <c r="H63" s="301"/>
      <c r="I63" s="301"/>
      <c r="J63" s="302"/>
    </row>
    <row r="64" spans="1:10">
      <c r="A64" s="191" t="s">
        <v>159</v>
      </c>
      <c r="B64" s="192"/>
      <c r="C64" s="192"/>
      <c r="D64" s="193"/>
      <c r="E64" s="191" t="s">
        <v>160</v>
      </c>
      <c r="F64" s="192"/>
      <c r="G64" s="192"/>
      <c r="H64" s="192"/>
      <c r="I64" s="192"/>
      <c r="J64" s="193"/>
    </row>
    <row r="65" spans="1:10">
      <c r="A65" s="194"/>
      <c r="B65" s="195"/>
      <c r="C65" s="195"/>
      <c r="D65" s="196"/>
      <c r="E65" s="194"/>
      <c r="F65" s="195"/>
      <c r="G65" s="195"/>
      <c r="H65" s="195"/>
      <c r="I65" s="195"/>
      <c r="J65" s="196"/>
    </row>
    <row r="66" spans="1:10">
      <c r="A66" s="197"/>
      <c r="B66" s="198"/>
      <c r="C66" s="198"/>
      <c r="D66" s="199"/>
      <c r="E66" s="197"/>
      <c r="F66" s="198"/>
      <c r="G66" s="198"/>
      <c r="H66" s="198"/>
      <c r="I66" s="198"/>
      <c r="J66" s="199"/>
    </row>
    <row r="67" spans="1:10">
      <c r="A67" s="70" t="s">
        <v>130</v>
      </c>
      <c r="G67"/>
      <c r="H67" s="4"/>
      <c r="J67" s="3"/>
    </row>
  </sheetData>
  <mergeCells count="26">
    <mergeCell ref="A27:A28"/>
    <mergeCell ref="A29:A30"/>
    <mergeCell ref="A61:J62"/>
    <mergeCell ref="A64:D66"/>
    <mergeCell ref="E64:J66"/>
    <mergeCell ref="A63:J63"/>
    <mergeCell ref="I7:I8"/>
    <mergeCell ref="J7:J8"/>
    <mergeCell ref="A20:D21"/>
    <mergeCell ref="G20:G21"/>
    <mergeCell ref="H20:H21"/>
    <mergeCell ref="I20:I21"/>
    <mergeCell ref="A7:A8"/>
    <mergeCell ref="B7:B8"/>
    <mergeCell ref="C7:C8"/>
    <mergeCell ref="D7:D8"/>
    <mergeCell ref="G7:G8"/>
    <mergeCell ref="H7:H8"/>
    <mergeCell ref="A1:C2"/>
    <mergeCell ref="D1:G2"/>
    <mergeCell ref="H1:J1"/>
    <mergeCell ref="H2:J2"/>
    <mergeCell ref="A3:C5"/>
    <mergeCell ref="D3:J3"/>
    <mergeCell ref="D4:J4"/>
    <mergeCell ref="D5:J5"/>
  </mergeCells>
  <printOptions horizontalCentered="1" verticalCentered="1"/>
  <pageMargins left="0.25" right="0.25" top="0.25" bottom="0.6" header="0.05" footer="0.05"/>
  <pageSetup paperSize="9" scale="92" orientation="landscape" r:id="rId1"/>
  <headerFooter>
    <oddFooter>&amp;LDoc. Code:           Rev. No.:
F730RDD013          R01&amp;CDate of Issue:
01/09/2019&amp;RPage: 
&amp;P of &amp;N</oddFooter>
  </headerFooter>
  <rowBreaks count="1" manualBreakCount="1">
    <brk id="36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31DF0-845E-4E1E-9E86-D0DA1BF77C8B}">
  <dimension ref="A1:I60"/>
  <sheetViews>
    <sheetView workbookViewId="0">
      <selection activeCell="C26" sqref="C26"/>
    </sheetView>
  </sheetViews>
  <sheetFormatPr defaultRowHeight="15"/>
  <cols>
    <col min="1" max="1" width="5" customWidth="1"/>
    <col min="2" max="2" width="14.5703125" style="72" customWidth="1"/>
    <col min="3" max="3" width="48.5703125" bestFit="1" customWidth="1"/>
    <col min="4" max="4" width="9.7109375" customWidth="1"/>
    <col min="5" max="5" width="12.7109375" customWidth="1"/>
    <col min="6" max="6" width="34.42578125" customWidth="1"/>
    <col min="7" max="7" width="12.42578125" customWidth="1"/>
    <col min="8" max="8" width="13.140625" style="4" customWidth="1"/>
    <col min="9" max="9" width="13" style="1" customWidth="1"/>
  </cols>
  <sheetData>
    <row r="1" spans="1:9" ht="22.5" customHeight="1" thickTop="1" thickBot="1">
      <c r="A1" s="218"/>
      <c r="B1" s="218"/>
      <c r="C1" s="218"/>
      <c r="D1" s="219" t="s">
        <v>0</v>
      </c>
      <c r="E1" s="220"/>
      <c r="F1" s="220"/>
      <c r="G1" s="220"/>
      <c r="H1" s="330" t="s">
        <v>1</v>
      </c>
      <c r="I1" s="331"/>
    </row>
    <row r="2" spans="1:9" ht="20.25" customHeight="1" thickTop="1" thickBot="1">
      <c r="A2" s="218"/>
      <c r="B2" s="218"/>
      <c r="C2" s="218"/>
      <c r="D2" s="220"/>
      <c r="E2" s="220"/>
      <c r="F2" s="220"/>
      <c r="G2" s="220"/>
      <c r="H2" s="330" t="s">
        <v>2</v>
      </c>
      <c r="I2" s="331"/>
    </row>
    <row r="3" spans="1:9" ht="16.899999999999999" customHeight="1" thickTop="1">
      <c r="A3" s="322" t="s">
        <v>213</v>
      </c>
      <c r="B3" s="323"/>
      <c r="C3" s="324"/>
      <c r="D3" s="327" t="s">
        <v>214</v>
      </c>
      <c r="E3" s="328"/>
      <c r="F3" s="328"/>
      <c r="G3" s="328"/>
      <c r="H3" s="328"/>
      <c r="I3" s="329"/>
    </row>
    <row r="4" spans="1:9" ht="16.899999999999999" customHeight="1">
      <c r="A4" s="203"/>
      <c r="B4" s="203"/>
      <c r="C4" s="204"/>
      <c r="D4" s="243" t="s">
        <v>215</v>
      </c>
      <c r="E4" s="210"/>
      <c r="F4" s="210"/>
      <c r="G4" s="210"/>
      <c r="H4" s="210"/>
      <c r="I4" s="211"/>
    </row>
    <row r="5" spans="1:9" ht="16.899999999999999" customHeight="1" thickBot="1">
      <c r="A5" s="325"/>
      <c r="B5" s="325"/>
      <c r="C5" s="326"/>
      <c r="D5" s="212" t="s">
        <v>216</v>
      </c>
      <c r="E5" s="213"/>
      <c r="F5" s="213"/>
      <c r="G5" s="213"/>
      <c r="H5" s="213"/>
      <c r="I5" s="214"/>
    </row>
    <row r="6" spans="1:9" ht="24.75" thickBot="1">
      <c r="A6" s="22" t="s">
        <v>3</v>
      </c>
      <c r="B6" s="113" t="s">
        <v>4</v>
      </c>
      <c r="C6" s="22" t="s">
        <v>5</v>
      </c>
      <c r="D6" s="114" t="s">
        <v>6</v>
      </c>
      <c r="E6" s="115" t="s">
        <v>7</v>
      </c>
      <c r="F6" s="114" t="s">
        <v>8</v>
      </c>
      <c r="G6" s="115" t="s">
        <v>217</v>
      </c>
      <c r="H6" s="116" t="s">
        <v>10</v>
      </c>
      <c r="I6" s="114" t="s">
        <v>11</v>
      </c>
    </row>
    <row r="7" spans="1:9" ht="18" customHeight="1">
      <c r="A7" s="105">
        <v>1</v>
      </c>
      <c r="B7" s="106" t="s">
        <v>218</v>
      </c>
      <c r="C7" s="107" t="s">
        <v>219</v>
      </c>
      <c r="D7" s="108">
        <v>1</v>
      </c>
      <c r="E7" s="109" t="s">
        <v>218</v>
      </c>
      <c r="F7" s="110" t="s">
        <v>220</v>
      </c>
      <c r="G7" s="105">
        <v>0.03</v>
      </c>
      <c r="H7" s="105">
        <f>G7*D7</f>
        <v>0.03</v>
      </c>
      <c r="I7" s="111" t="s">
        <v>16</v>
      </c>
    </row>
    <row r="8" spans="1:9" ht="25.9" customHeight="1">
      <c r="A8" s="88">
        <v>2</v>
      </c>
      <c r="B8" s="85" t="s">
        <v>218</v>
      </c>
      <c r="C8" s="99" t="s">
        <v>221</v>
      </c>
      <c r="D8" s="100">
        <v>1</v>
      </c>
      <c r="E8" s="98" t="s">
        <v>218</v>
      </c>
      <c r="F8" s="87" t="s">
        <v>220</v>
      </c>
      <c r="G8" s="88">
        <v>4.0000000000000001E-3</v>
      </c>
      <c r="H8" s="88">
        <f t="shared" ref="H8" si="0">G8*D8</f>
        <v>4.0000000000000001E-3</v>
      </c>
      <c r="I8" s="101" t="s">
        <v>16</v>
      </c>
    </row>
    <row r="9" spans="1:9" ht="18" customHeight="1">
      <c r="A9" s="88">
        <v>3</v>
      </c>
      <c r="B9" s="85" t="s">
        <v>218</v>
      </c>
      <c r="C9" s="99" t="s">
        <v>222</v>
      </c>
      <c r="D9" s="100">
        <v>2</v>
      </c>
      <c r="E9" s="98" t="s">
        <v>218</v>
      </c>
      <c r="F9" s="87" t="s">
        <v>220</v>
      </c>
      <c r="G9" s="100">
        <v>4.2000000000000003E-2</v>
      </c>
      <c r="H9" s="88">
        <f t="shared" ref="H9:H12" si="1">G9*D9</f>
        <v>8.4000000000000005E-2</v>
      </c>
      <c r="I9" s="101" t="s">
        <v>16</v>
      </c>
    </row>
    <row r="10" spans="1:9" ht="18" customHeight="1">
      <c r="A10" s="88">
        <v>4</v>
      </c>
      <c r="B10" s="85" t="s">
        <v>218</v>
      </c>
      <c r="C10" s="99" t="s">
        <v>223</v>
      </c>
      <c r="D10" s="100">
        <v>1</v>
      </c>
      <c r="E10" s="98" t="s">
        <v>218</v>
      </c>
      <c r="F10" s="87" t="s">
        <v>220</v>
      </c>
      <c r="G10" s="88">
        <v>1.0999999999999999E-2</v>
      </c>
      <c r="H10" s="88">
        <f t="shared" si="1"/>
        <v>1.0999999999999999E-2</v>
      </c>
      <c r="I10" s="101" t="s">
        <v>16</v>
      </c>
    </row>
    <row r="11" spans="1:9" ht="18" customHeight="1">
      <c r="A11" s="88">
        <v>5</v>
      </c>
      <c r="B11" s="85" t="s">
        <v>218</v>
      </c>
      <c r="C11" s="99" t="s">
        <v>224</v>
      </c>
      <c r="D11" s="100">
        <v>1</v>
      </c>
      <c r="E11" s="98" t="s">
        <v>218</v>
      </c>
      <c r="F11" s="87" t="s">
        <v>220</v>
      </c>
      <c r="G11" s="88">
        <v>2.1000000000000001E-2</v>
      </c>
      <c r="H11" s="88">
        <f t="shared" si="1"/>
        <v>2.1000000000000001E-2</v>
      </c>
      <c r="I11" s="101" t="s">
        <v>16</v>
      </c>
    </row>
    <row r="12" spans="1:9" ht="18" customHeight="1">
      <c r="A12" s="88">
        <v>6</v>
      </c>
      <c r="B12" s="85" t="s">
        <v>218</v>
      </c>
      <c r="C12" s="99" t="s">
        <v>225</v>
      </c>
      <c r="D12" s="100">
        <v>1</v>
      </c>
      <c r="E12" s="98" t="s">
        <v>218</v>
      </c>
      <c r="F12" s="87" t="s">
        <v>220</v>
      </c>
      <c r="G12" s="88">
        <v>5.4999999999999997E-3</v>
      </c>
      <c r="H12" s="88">
        <f t="shared" si="1"/>
        <v>5.4999999999999997E-3</v>
      </c>
      <c r="I12" s="101" t="s">
        <v>16</v>
      </c>
    </row>
    <row r="13" spans="1:9" ht="18" customHeight="1">
      <c r="A13" s="88">
        <v>7</v>
      </c>
      <c r="B13" s="85" t="s">
        <v>218</v>
      </c>
      <c r="C13" s="99" t="s">
        <v>226</v>
      </c>
      <c r="D13" s="100">
        <v>3</v>
      </c>
      <c r="E13" s="98" t="s">
        <v>218</v>
      </c>
      <c r="F13" s="87" t="s">
        <v>220</v>
      </c>
      <c r="G13" s="88">
        <v>5.1000000000000004E-3</v>
      </c>
      <c r="H13" s="88">
        <f>G13*D13</f>
        <v>1.5300000000000001E-2</v>
      </c>
      <c r="I13" s="101" t="s">
        <v>16</v>
      </c>
    </row>
    <row r="14" spans="1:9" ht="18" customHeight="1">
      <c r="A14" s="88">
        <v>8</v>
      </c>
      <c r="B14" s="85" t="s">
        <v>218</v>
      </c>
      <c r="C14" s="99" t="s">
        <v>227</v>
      </c>
      <c r="D14" s="100">
        <v>1</v>
      </c>
      <c r="E14" s="98" t="s">
        <v>218</v>
      </c>
      <c r="F14" s="87" t="s">
        <v>220</v>
      </c>
      <c r="G14" s="88">
        <v>1E-3</v>
      </c>
      <c r="H14" s="88">
        <f t="shared" ref="H14:H15" si="2">G14*D14</f>
        <v>1E-3</v>
      </c>
      <c r="I14" s="101" t="s">
        <v>16</v>
      </c>
    </row>
    <row r="15" spans="1:9" ht="18" customHeight="1">
      <c r="A15" s="88">
        <v>9</v>
      </c>
      <c r="B15" s="85" t="s">
        <v>218</v>
      </c>
      <c r="C15" s="99" t="s">
        <v>228</v>
      </c>
      <c r="D15" s="100">
        <v>1</v>
      </c>
      <c r="E15" s="98" t="s">
        <v>218</v>
      </c>
      <c r="F15" s="87" t="s">
        <v>220</v>
      </c>
      <c r="G15" s="88">
        <v>2.5000000000000001E-3</v>
      </c>
      <c r="H15" s="88">
        <f t="shared" si="2"/>
        <v>2.5000000000000001E-3</v>
      </c>
      <c r="I15" s="101" t="s">
        <v>16</v>
      </c>
    </row>
    <row r="16" spans="1:9" ht="29.25" customHeight="1">
      <c r="A16" s="315" t="s">
        <v>41</v>
      </c>
      <c r="B16" s="315"/>
      <c r="C16" s="315"/>
      <c r="D16" s="315"/>
      <c r="E16" s="102" t="s">
        <v>229</v>
      </c>
      <c r="F16" s="98" t="s">
        <v>230</v>
      </c>
      <c r="G16" s="88">
        <f>SUM(G5:G15)</f>
        <v>0.12210000000000001</v>
      </c>
      <c r="H16" s="88">
        <f>SUM(H5:H15)</f>
        <v>0.17430000000000001</v>
      </c>
      <c r="I16" s="101" t="s">
        <v>16</v>
      </c>
    </row>
    <row r="17" spans="1:9" ht="31.9" customHeight="1">
      <c r="A17" s="88">
        <v>10</v>
      </c>
      <c r="B17" s="85" t="s">
        <v>218</v>
      </c>
      <c r="C17" s="187" t="s">
        <v>231</v>
      </c>
      <c r="D17" s="100">
        <v>1</v>
      </c>
      <c r="E17" s="98" t="s">
        <v>232</v>
      </c>
      <c r="F17" s="98" t="s">
        <v>233</v>
      </c>
      <c r="G17" s="88">
        <v>2.1000000000000001E-2</v>
      </c>
      <c r="H17" s="88">
        <v>2.1000000000000001E-2</v>
      </c>
      <c r="I17" s="101" t="s">
        <v>16</v>
      </c>
    </row>
    <row r="18" spans="1:9" ht="30" customHeight="1">
      <c r="A18" s="88">
        <v>11</v>
      </c>
      <c r="B18" s="103">
        <v>8104124100</v>
      </c>
      <c r="C18" s="99" t="s">
        <v>234</v>
      </c>
      <c r="D18" s="100">
        <v>1</v>
      </c>
      <c r="E18" s="103">
        <v>8104124100</v>
      </c>
      <c r="F18" s="87" t="s">
        <v>49</v>
      </c>
      <c r="G18" s="100">
        <v>1</v>
      </c>
      <c r="H18" s="100">
        <v>1</v>
      </c>
      <c r="I18" s="101" t="s">
        <v>50</v>
      </c>
    </row>
    <row r="19" spans="1:9" ht="18" customHeight="1">
      <c r="A19" s="88">
        <v>12</v>
      </c>
      <c r="B19" s="103">
        <v>8104124200</v>
      </c>
      <c r="C19" s="99" t="s">
        <v>235</v>
      </c>
      <c r="D19" s="100">
        <v>1</v>
      </c>
      <c r="E19" s="103">
        <v>8104124200</v>
      </c>
      <c r="F19" s="87" t="s">
        <v>49</v>
      </c>
      <c r="G19" s="100">
        <v>1</v>
      </c>
      <c r="H19" s="100">
        <v>1</v>
      </c>
      <c r="I19" s="101" t="s">
        <v>50</v>
      </c>
    </row>
    <row r="20" spans="1:9" ht="18" customHeight="1">
      <c r="A20" s="88">
        <v>13</v>
      </c>
      <c r="B20" s="103">
        <v>8308231000</v>
      </c>
      <c r="C20" s="188" t="s">
        <v>236</v>
      </c>
      <c r="D20" s="100">
        <v>2</v>
      </c>
      <c r="E20" s="103">
        <v>8308231000</v>
      </c>
      <c r="F20" s="88" t="s">
        <v>49</v>
      </c>
      <c r="G20" s="100">
        <v>2</v>
      </c>
      <c r="H20" s="100">
        <v>2</v>
      </c>
      <c r="I20" s="101" t="s">
        <v>50</v>
      </c>
    </row>
    <row r="21" spans="1:9" ht="30.75" customHeight="1">
      <c r="A21" s="88">
        <v>14</v>
      </c>
      <c r="B21" s="103">
        <v>9916784100</v>
      </c>
      <c r="C21" s="99" t="s">
        <v>237</v>
      </c>
      <c r="D21" s="100">
        <v>1</v>
      </c>
      <c r="E21" s="103">
        <v>9916784100</v>
      </c>
      <c r="F21" s="88" t="s">
        <v>49</v>
      </c>
      <c r="G21" s="100">
        <v>1</v>
      </c>
      <c r="H21" s="100">
        <v>1</v>
      </c>
      <c r="I21" s="101" t="s">
        <v>50</v>
      </c>
    </row>
    <row r="22" spans="1:9" ht="33.6" customHeight="1">
      <c r="A22" s="88">
        <v>15</v>
      </c>
      <c r="B22" s="103" t="s">
        <v>238</v>
      </c>
      <c r="C22" s="99" t="s">
        <v>239</v>
      </c>
      <c r="D22" s="100">
        <v>1</v>
      </c>
      <c r="E22" s="103" t="s">
        <v>238</v>
      </c>
      <c r="F22" s="88" t="s">
        <v>49</v>
      </c>
      <c r="G22" s="100">
        <v>1</v>
      </c>
      <c r="H22" s="100">
        <v>1</v>
      </c>
      <c r="I22" s="101" t="s">
        <v>50</v>
      </c>
    </row>
    <row r="23" spans="1:9" ht="30" customHeight="1">
      <c r="A23" s="88">
        <v>16</v>
      </c>
      <c r="B23" s="103" t="s">
        <v>240</v>
      </c>
      <c r="C23" s="99" t="s">
        <v>241</v>
      </c>
      <c r="D23" s="100">
        <v>1</v>
      </c>
      <c r="E23" s="103" t="s">
        <v>240</v>
      </c>
      <c r="F23" s="88" t="s">
        <v>49</v>
      </c>
      <c r="G23" s="100">
        <v>1</v>
      </c>
      <c r="H23" s="100">
        <v>1</v>
      </c>
      <c r="I23" s="101" t="s">
        <v>50</v>
      </c>
    </row>
    <row r="24" spans="1:9" ht="30" customHeight="1">
      <c r="A24" s="88">
        <v>17</v>
      </c>
      <c r="B24" s="103" t="s">
        <v>242</v>
      </c>
      <c r="C24" s="99" t="s">
        <v>243</v>
      </c>
      <c r="D24" s="100">
        <v>1</v>
      </c>
      <c r="E24" s="103" t="s">
        <v>244</v>
      </c>
      <c r="F24" s="88" t="s">
        <v>49</v>
      </c>
      <c r="G24" s="100">
        <v>1</v>
      </c>
      <c r="H24" s="100">
        <v>1</v>
      </c>
      <c r="I24" s="101" t="s">
        <v>50</v>
      </c>
    </row>
    <row r="25" spans="1:9" ht="24.4" customHeight="1">
      <c r="A25" s="88">
        <v>18</v>
      </c>
      <c r="B25" s="103">
        <v>8103218000</v>
      </c>
      <c r="C25" s="99" t="s">
        <v>245</v>
      </c>
      <c r="D25" s="100">
        <v>5</v>
      </c>
      <c r="E25" s="103">
        <v>8103218000</v>
      </c>
      <c r="F25" s="88" t="s">
        <v>49</v>
      </c>
      <c r="G25" s="88">
        <v>4</v>
      </c>
      <c r="H25" s="88">
        <v>4</v>
      </c>
      <c r="I25" s="101" t="s">
        <v>50</v>
      </c>
    </row>
    <row r="26" spans="1:9" ht="24.75" customHeight="1">
      <c r="A26" s="88">
        <v>19</v>
      </c>
      <c r="B26" s="103">
        <v>8503361300</v>
      </c>
      <c r="C26" s="188" t="s">
        <v>246</v>
      </c>
      <c r="D26" s="100">
        <v>6</v>
      </c>
      <c r="E26" s="103">
        <v>8503361300</v>
      </c>
      <c r="F26" s="88" t="s">
        <v>49</v>
      </c>
      <c r="G26" s="100">
        <v>3</v>
      </c>
      <c r="H26" s="100">
        <v>3</v>
      </c>
      <c r="I26" s="101" t="s">
        <v>50</v>
      </c>
    </row>
    <row r="27" spans="1:9" ht="27.75" customHeight="1">
      <c r="A27" s="88">
        <v>20</v>
      </c>
      <c r="B27" s="103" t="s">
        <v>247</v>
      </c>
      <c r="C27" s="99" t="s">
        <v>248</v>
      </c>
      <c r="D27" s="100">
        <v>2</v>
      </c>
      <c r="E27" s="103" t="s">
        <v>247</v>
      </c>
      <c r="F27" s="88" t="s">
        <v>49</v>
      </c>
      <c r="G27" s="100">
        <v>5</v>
      </c>
      <c r="H27" s="100">
        <v>5</v>
      </c>
      <c r="I27" s="101" t="s">
        <v>50</v>
      </c>
    </row>
    <row r="28" spans="1:9" ht="18" customHeight="1">
      <c r="A28" s="88">
        <v>21</v>
      </c>
      <c r="B28" s="103">
        <v>8103214001</v>
      </c>
      <c r="C28" s="99" t="s">
        <v>249</v>
      </c>
      <c r="D28" s="100">
        <v>1</v>
      </c>
      <c r="E28" s="103">
        <v>8103214001</v>
      </c>
      <c r="F28" s="88" t="s">
        <v>49</v>
      </c>
      <c r="G28" s="100">
        <v>1</v>
      </c>
      <c r="H28" s="100">
        <v>1</v>
      </c>
      <c r="I28" s="101" t="s">
        <v>50</v>
      </c>
    </row>
    <row r="29" spans="1:9" ht="18" customHeight="1">
      <c r="A29" s="88">
        <v>22</v>
      </c>
      <c r="B29" s="103" t="s">
        <v>250</v>
      </c>
      <c r="C29" s="99" t="s">
        <v>251</v>
      </c>
      <c r="D29" s="100">
        <v>1</v>
      </c>
      <c r="E29" s="103" t="s">
        <v>250</v>
      </c>
      <c r="F29" s="88" t="s">
        <v>49</v>
      </c>
      <c r="G29" s="100">
        <v>1</v>
      </c>
      <c r="H29" s="100">
        <v>1</v>
      </c>
      <c r="I29" s="101" t="s">
        <v>50</v>
      </c>
    </row>
    <row r="30" spans="1:9" ht="18" customHeight="1">
      <c r="A30" s="88">
        <v>23</v>
      </c>
      <c r="B30" s="103">
        <v>8003774000</v>
      </c>
      <c r="C30" s="99" t="s">
        <v>252</v>
      </c>
      <c r="D30" s="100">
        <v>1</v>
      </c>
      <c r="E30" s="103">
        <v>8003774000</v>
      </c>
      <c r="F30" s="88" t="s">
        <v>49</v>
      </c>
      <c r="G30" s="100">
        <v>1</v>
      </c>
      <c r="H30" s="100">
        <v>1</v>
      </c>
      <c r="I30" s="101" t="s">
        <v>50</v>
      </c>
    </row>
    <row r="31" spans="1:9" ht="18" customHeight="1">
      <c r="A31" s="88">
        <v>24</v>
      </c>
      <c r="B31" s="103">
        <v>8003774004</v>
      </c>
      <c r="C31" s="99" t="s">
        <v>253</v>
      </c>
      <c r="D31" s="100">
        <v>1</v>
      </c>
      <c r="E31" s="103">
        <v>8003774004</v>
      </c>
      <c r="F31" s="88" t="s">
        <v>49</v>
      </c>
      <c r="G31" s="100">
        <v>1</v>
      </c>
      <c r="H31" s="100">
        <v>1</v>
      </c>
      <c r="I31" s="101" t="s">
        <v>50</v>
      </c>
    </row>
    <row r="32" spans="1:9" ht="18" customHeight="1">
      <c r="A32" s="88">
        <v>25</v>
      </c>
      <c r="B32" s="103" t="s">
        <v>254</v>
      </c>
      <c r="C32" s="99" t="s">
        <v>255</v>
      </c>
      <c r="D32" s="100">
        <v>3</v>
      </c>
      <c r="E32" s="103" t="s">
        <v>254</v>
      </c>
      <c r="F32" s="88" t="s">
        <v>49</v>
      </c>
      <c r="G32" s="100">
        <v>3</v>
      </c>
      <c r="H32" s="100">
        <v>3</v>
      </c>
      <c r="I32" s="101" t="s">
        <v>50</v>
      </c>
    </row>
    <row r="33" spans="1:9" ht="18" customHeight="1">
      <c r="A33" s="88">
        <v>26</v>
      </c>
      <c r="B33" s="103" t="s">
        <v>256</v>
      </c>
      <c r="C33" s="99" t="s">
        <v>257</v>
      </c>
      <c r="D33" s="100">
        <v>2</v>
      </c>
      <c r="E33" s="103" t="s">
        <v>256</v>
      </c>
      <c r="F33" s="88" t="s">
        <v>49</v>
      </c>
      <c r="G33" s="100">
        <v>2</v>
      </c>
      <c r="H33" s="100">
        <v>2</v>
      </c>
      <c r="I33" s="101" t="s">
        <v>50</v>
      </c>
    </row>
    <row r="34" spans="1:9" ht="18" customHeight="1">
      <c r="A34" s="88">
        <v>27</v>
      </c>
      <c r="B34" s="103">
        <v>55908302</v>
      </c>
      <c r="C34" s="99" t="s">
        <v>258</v>
      </c>
      <c r="D34" s="100">
        <v>1</v>
      </c>
      <c r="E34" s="103">
        <v>55908302</v>
      </c>
      <c r="F34" s="87" t="s">
        <v>49</v>
      </c>
      <c r="G34" s="100">
        <v>1</v>
      </c>
      <c r="H34" s="100">
        <v>1</v>
      </c>
      <c r="I34" s="96" t="s">
        <v>50</v>
      </c>
    </row>
    <row r="35" spans="1:9" ht="18" customHeight="1">
      <c r="A35" s="88">
        <v>28</v>
      </c>
      <c r="B35" s="103">
        <v>55908301</v>
      </c>
      <c r="C35" s="99" t="s">
        <v>259</v>
      </c>
      <c r="D35" s="100">
        <v>1</v>
      </c>
      <c r="E35" s="103">
        <v>55908301</v>
      </c>
      <c r="F35" s="87" t="s">
        <v>49</v>
      </c>
      <c r="G35" s="100">
        <v>1</v>
      </c>
      <c r="H35" s="100">
        <v>1</v>
      </c>
      <c r="I35" s="96" t="s">
        <v>50</v>
      </c>
    </row>
    <row r="36" spans="1:9" ht="18" customHeight="1">
      <c r="A36" s="88">
        <v>29</v>
      </c>
      <c r="B36" s="103">
        <v>8308080300</v>
      </c>
      <c r="C36" s="99" t="s">
        <v>260</v>
      </c>
      <c r="D36" s="100">
        <v>2</v>
      </c>
      <c r="E36" s="103">
        <v>8308080300</v>
      </c>
      <c r="F36" s="87" t="s">
        <v>49</v>
      </c>
      <c r="G36" s="100">
        <v>2</v>
      </c>
      <c r="H36" s="100">
        <v>2</v>
      </c>
      <c r="I36" s="96" t="s">
        <v>50</v>
      </c>
    </row>
    <row r="37" spans="1:9" ht="25.15" customHeight="1">
      <c r="A37" s="88">
        <v>30</v>
      </c>
      <c r="B37" s="103" t="s">
        <v>261</v>
      </c>
      <c r="C37" s="99" t="s">
        <v>262</v>
      </c>
      <c r="D37" s="100">
        <v>2</v>
      </c>
      <c r="E37" s="103" t="s">
        <v>261</v>
      </c>
      <c r="F37" s="87" t="s">
        <v>49</v>
      </c>
      <c r="G37" s="100">
        <v>2</v>
      </c>
      <c r="H37" s="100">
        <v>2</v>
      </c>
      <c r="I37" s="96" t="s">
        <v>50</v>
      </c>
    </row>
    <row r="38" spans="1:9" ht="18" customHeight="1">
      <c r="A38" s="88">
        <v>31</v>
      </c>
      <c r="B38" s="103" t="s">
        <v>263</v>
      </c>
      <c r="C38" s="99" t="s">
        <v>264</v>
      </c>
      <c r="D38" s="100">
        <v>1</v>
      </c>
      <c r="E38" s="103" t="s">
        <v>263</v>
      </c>
      <c r="F38" s="87" t="s">
        <v>49</v>
      </c>
      <c r="G38" s="100">
        <v>1</v>
      </c>
      <c r="H38" s="100">
        <v>1</v>
      </c>
      <c r="I38" s="96" t="s">
        <v>50</v>
      </c>
    </row>
    <row r="39" spans="1:9" ht="39.4" customHeight="1">
      <c r="A39" s="88">
        <v>32</v>
      </c>
      <c r="B39" s="99" t="s">
        <v>265</v>
      </c>
      <c r="C39" s="99" t="s">
        <v>266</v>
      </c>
      <c r="D39" s="100">
        <v>1</v>
      </c>
      <c r="E39" s="99" t="s">
        <v>265</v>
      </c>
      <c r="F39" s="87" t="s">
        <v>49</v>
      </c>
      <c r="G39" s="100">
        <v>1</v>
      </c>
      <c r="H39" s="100">
        <v>1</v>
      </c>
      <c r="I39" s="96" t="s">
        <v>50</v>
      </c>
    </row>
    <row r="40" spans="1:9" ht="18" customHeight="1">
      <c r="A40" s="88">
        <v>33</v>
      </c>
      <c r="B40" s="99" t="s">
        <v>267</v>
      </c>
      <c r="C40" s="104" t="s">
        <v>268</v>
      </c>
      <c r="D40" s="100">
        <v>1</v>
      </c>
      <c r="E40" s="99" t="s">
        <v>267</v>
      </c>
      <c r="F40" s="87" t="s">
        <v>49</v>
      </c>
      <c r="G40" s="100">
        <v>1</v>
      </c>
      <c r="H40" s="100">
        <v>1</v>
      </c>
      <c r="I40" s="96" t="s">
        <v>50</v>
      </c>
    </row>
    <row r="41" spans="1:9" ht="18" customHeight="1">
      <c r="A41" s="88">
        <v>34</v>
      </c>
      <c r="B41" s="85">
        <v>1890130</v>
      </c>
      <c r="C41" s="86" t="s">
        <v>95</v>
      </c>
      <c r="D41" s="87">
        <v>2</v>
      </c>
      <c r="E41" s="87" t="s">
        <v>49</v>
      </c>
      <c r="F41" s="87" t="s">
        <v>49</v>
      </c>
      <c r="G41" s="88">
        <v>8.9999999999999998E-4</v>
      </c>
      <c r="H41" s="87">
        <v>1.8E-3</v>
      </c>
      <c r="I41" s="89" t="s">
        <v>16</v>
      </c>
    </row>
    <row r="42" spans="1:9" ht="18" customHeight="1">
      <c r="A42" s="88">
        <v>35</v>
      </c>
      <c r="B42" s="85">
        <v>1890110</v>
      </c>
      <c r="C42" s="90" t="s">
        <v>97</v>
      </c>
      <c r="D42" s="87">
        <v>0.04</v>
      </c>
      <c r="E42" s="87" t="s">
        <v>49</v>
      </c>
      <c r="F42" s="87" t="s">
        <v>49</v>
      </c>
      <c r="G42" s="91" t="s">
        <v>49</v>
      </c>
      <c r="H42" s="92" t="s">
        <v>49</v>
      </c>
      <c r="I42" s="93" t="s">
        <v>98</v>
      </c>
    </row>
    <row r="43" spans="1:9" ht="17.25" customHeight="1">
      <c r="A43" s="88">
        <v>36</v>
      </c>
      <c r="B43" s="85">
        <v>1810158</v>
      </c>
      <c r="C43" s="85" t="s">
        <v>100</v>
      </c>
      <c r="D43" s="94">
        <f>(0.4*0.423)/2</f>
        <v>8.4600000000000009E-2</v>
      </c>
      <c r="E43" s="87" t="s">
        <v>49</v>
      </c>
      <c r="F43" s="87" t="s">
        <v>49</v>
      </c>
      <c r="G43" s="88" t="s">
        <v>49</v>
      </c>
      <c r="H43" s="87" t="s">
        <v>49</v>
      </c>
      <c r="I43" s="89" t="s">
        <v>101</v>
      </c>
    </row>
    <row r="44" spans="1:9" ht="18" customHeight="1">
      <c r="A44" s="88">
        <v>37</v>
      </c>
      <c r="B44" s="85">
        <v>1812158</v>
      </c>
      <c r="C44" s="85" t="s">
        <v>103</v>
      </c>
      <c r="D44" s="94">
        <f>(0.4*0.402)/2</f>
        <v>8.0400000000000013E-2</v>
      </c>
      <c r="E44" s="87" t="s">
        <v>49</v>
      </c>
      <c r="F44" s="87" t="s">
        <v>49</v>
      </c>
      <c r="G44" s="88" t="s">
        <v>49</v>
      </c>
      <c r="H44" s="87" t="s">
        <v>49</v>
      </c>
      <c r="I44" s="89" t="s">
        <v>101</v>
      </c>
    </row>
    <row r="45" spans="1:9" ht="18" customHeight="1">
      <c r="A45" s="88">
        <v>38</v>
      </c>
      <c r="B45" s="85">
        <v>1816535</v>
      </c>
      <c r="C45" s="90" t="s">
        <v>105</v>
      </c>
      <c r="D45" s="95">
        <f>1/24</f>
        <v>4.1666666666666664E-2</v>
      </c>
      <c r="E45" s="87" t="s">
        <v>49</v>
      </c>
      <c r="F45" s="87" t="s">
        <v>49</v>
      </c>
      <c r="G45" s="88" t="s">
        <v>49</v>
      </c>
      <c r="H45" s="87" t="s">
        <v>49</v>
      </c>
      <c r="I45" s="96" t="s">
        <v>50</v>
      </c>
    </row>
    <row r="46" spans="1:9" ht="18" customHeight="1">
      <c r="A46" s="88">
        <v>39</v>
      </c>
      <c r="B46" s="85">
        <v>1830220</v>
      </c>
      <c r="C46" s="90" t="s">
        <v>107</v>
      </c>
      <c r="D46" s="95">
        <f>1/24</f>
        <v>4.1666666666666664E-2</v>
      </c>
      <c r="E46" s="87" t="s">
        <v>49</v>
      </c>
      <c r="F46" s="87" t="s">
        <v>49</v>
      </c>
      <c r="G46" s="88" t="s">
        <v>49</v>
      </c>
      <c r="H46" s="87" t="s">
        <v>49</v>
      </c>
      <c r="I46" s="96" t="s">
        <v>50</v>
      </c>
    </row>
    <row r="47" spans="1:9" ht="18" customHeight="1">
      <c r="A47" s="88">
        <v>40</v>
      </c>
      <c r="B47" s="168">
        <v>1890120</v>
      </c>
      <c r="C47" s="172" t="s">
        <v>109</v>
      </c>
      <c r="D47" s="95">
        <f>0.048+ 0.07</f>
        <v>0.11800000000000001</v>
      </c>
      <c r="E47" s="87" t="s">
        <v>49</v>
      </c>
      <c r="F47" s="87" t="s">
        <v>49</v>
      </c>
      <c r="G47" s="88" t="s">
        <v>49</v>
      </c>
      <c r="H47" s="87" t="s">
        <v>49</v>
      </c>
      <c r="I47" s="96" t="s">
        <v>98</v>
      </c>
    </row>
    <row r="48" spans="1:9" ht="18" customHeight="1">
      <c r="A48" s="88">
        <v>41</v>
      </c>
      <c r="B48" s="85">
        <v>1118128</v>
      </c>
      <c r="C48" s="90" t="s">
        <v>111</v>
      </c>
      <c r="D48" s="95">
        <v>8.4999999999999995E-4</v>
      </c>
      <c r="E48" s="87" t="s">
        <v>49</v>
      </c>
      <c r="F48" s="87" t="s">
        <v>49</v>
      </c>
      <c r="G48" s="88" t="s">
        <v>49</v>
      </c>
      <c r="H48" s="87" t="s">
        <v>49</v>
      </c>
      <c r="I48" s="89" t="s">
        <v>112</v>
      </c>
    </row>
    <row r="49" spans="1:9" ht="18" customHeight="1">
      <c r="A49" s="88">
        <v>42</v>
      </c>
      <c r="B49" s="85">
        <v>1830280</v>
      </c>
      <c r="C49" s="90" t="s">
        <v>114</v>
      </c>
      <c r="D49" s="95">
        <f>1/24</f>
        <v>4.1666666666666664E-2</v>
      </c>
      <c r="E49" s="87" t="s">
        <v>49</v>
      </c>
      <c r="F49" s="87" t="s">
        <v>49</v>
      </c>
      <c r="G49" s="88" t="s">
        <v>49</v>
      </c>
      <c r="H49" s="87" t="s">
        <v>49</v>
      </c>
      <c r="I49" s="89" t="s">
        <v>50</v>
      </c>
    </row>
    <row r="50" spans="1:9" ht="18" customHeight="1">
      <c r="A50" s="88">
        <v>43</v>
      </c>
      <c r="B50" s="85">
        <v>1850210</v>
      </c>
      <c r="C50" s="90" t="s">
        <v>116</v>
      </c>
      <c r="D50" s="94">
        <v>1.8E-5</v>
      </c>
      <c r="E50" s="87" t="s">
        <v>49</v>
      </c>
      <c r="F50" s="87" t="s">
        <v>49</v>
      </c>
      <c r="G50" s="88" t="s">
        <v>49</v>
      </c>
      <c r="H50" s="87" t="s">
        <v>49</v>
      </c>
      <c r="I50" s="89" t="s">
        <v>112</v>
      </c>
    </row>
    <row r="51" spans="1:9" ht="19.149999999999999" customHeight="1">
      <c r="A51" s="88">
        <v>44</v>
      </c>
      <c r="B51" s="97">
        <v>1850150</v>
      </c>
      <c r="C51" s="90" t="s">
        <v>118</v>
      </c>
      <c r="D51" s="94">
        <v>5.8300000000000001E-3</v>
      </c>
      <c r="E51" s="87" t="s">
        <v>49</v>
      </c>
      <c r="F51" s="87" t="s">
        <v>49</v>
      </c>
      <c r="G51" s="88" t="s">
        <v>49</v>
      </c>
      <c r="H51" s="87" t="s">
        <v>49</v>
      </c>
      <c r="I51" s="89" t="s">
        <v>98</v>
      </c>
    </row>
    <row r="52" spans="1:9">
      <c r="A52" s="88">
        <v>45</v>
      </c>
      <c r="B52" s="85">
        <v>1816105</v>
      </c>
      <c r="C52" s="90" t="s">
        <v>120</v>
      </c>
      <c r="D52" s="95">
        <f>1/24</f>
        <v>4.1666666666666664E-2</v>
      </c>
      <c r="E52" s="87" t="s">
        <v>49</v>
      </c>
      <c r="F52" s="87" t="s">
        <v>49</v>
      </c>
      <c r="G52" s="88" t="s">
        <v>49</v>
      </c>
      <c r="H52" s="87" t="s">
        <v>49</v>
      </c>
      <c r="I52" s="96" t="s">
        <v>50</v>
      </c>
    </row>
    <row r="53" spans="1:9" ht="25.15" customHeight="1">
      <c r="A53" s="88">
        <v>46</v>
      </c>
      <c r="B53" s="85">
        <v>1150104</v>
      </c>
      <c r="C53" s="98" t="s">
        <v>122</v>
      </c>
      <c r="D53" s="95">
        <v>2E-3</v>
      </c>
      <c r="E53" s="87" t="s">
        <v>49</v>
      </c>
      <c r="F53" s="87" t="s">
        <v>49</v>
      </c>
      <c r="G53" s="88" t="s">
        <v>49</v>
      </c>
      <c r="H53" s="87" t="s">
        <v>49</v>
      </c>
      <c r="I53" s="96" t="s">
        <v>50</v>
      </c>
    </row>
    <row r="54" spans="1:9" ht="30" customHeight="1">
      <c r="A54" s="88">
        <v>47</v>
      </c>
      <c r="B54" s="85">
        <v>1150708</v>
      </c>
      <c r="C54" s="85" t="s">
        <v>124</v>
      </c>
      <c r="D54" s="95">
        <v>5.9999999999999995E-4</v>
      </c>
      <c r="E54" s="87" t="s">
        <v>49</v>
      </c>
      <c r="F54" s="87" t="s">
        <v>49</v>
      </c>
      <c r="G54" s="88" t="s">
        <v>49</v>
      </c>
      <c r="H54" s="87" t="s">
        <v>49</v>
      </c>
      <c r="I54" s="96" t="s">
        <v>50</v>
      </c>
    </row>
    <row r="55" spans="1:9" ht="14.25" customHeight="1">
      <c r="A55" s="316" t="s">
        <v>269</v>
      </c>
      <c r="B55" s="317"/>
      <c r="C55" s="317"/>
      <c r="D55" s="317"/>
      <c r="E55" s="317"/>
      <c r="F55" s="317"/>
      <c r="G55" s="317"/>
      <c r="H55" s="317"/>
      <c r="I55" s="318"/>
    </row>
    <row r="56" spans="1:9" ht="37.9" customHeight="1" thickBot="1">
      <c r="A56" s="319" t="s">
        <v>270</v>
      </c>
      <c r="B56" s="320"/>
      <c r="C56" s="320"/>
      <c r="D56" s="320"/>
      <c r="E56" s="320"/>
      <c r="F56" s="320"/>
      <c r="G56" s="320"/>
      <c r="H56" s="320"/>
      <c r="I56" s="321"/>
    </row>
    <row r="57" spans="1:9" ht="15.75" thickBot="1">
      <c r="A57" s="314" t="s">
        <v>128</v>
      </c>
      <c r="B57" s="314"/>
      <c r="C57" s="314"/>
      <c r="D57" s="314"/>
      <c r="E57" s="314" t="s">
        <v>160</v>
      </c>
      <c r="F57" s="314"/>
      <c r="G57" s="314"/>
      <c r="H57" s="314"/>
      <c r="I57" s="314"/>
    </row>
    <row r="58" spans="1:9" ht="15.75" thickBot="1">
      <c r="A58" s="314"/>
      <c r="B58" s="314"/>
      <c r="C58" s="314"/>
      <c r="D58" s="314"/>
      <c r="E58" s="314"/>
      <c r="F58" s="314"/>
      <c r="G58" s="314"/>
      <c r="H58" s="314"/>
      <c r="I58" s="314"/>
    </row>
    <row r="59" spans="1:9" ht="15.75" thickBot="1">
      <c r="A59" s="314"/>
      <c r="B59" s="314"/>
      <c r="C59" s="314"/>
      <c r="D59" s="314"/>
      <c r="E59" s="314"/>
      <c r="F59" s="314"/>
      <c r="G59" s="314"/>
      <c r="H59" s="314"/>
      <c r="I59" s="314"/>
    </row>
    <row r="60" spans="1:9">
      <c r="A60" s="70" t="s">
        <v>130</v>
      </c>
    </row>
  </sheetData>
  <mergeCells count="13">
    <mergeCell ref="A1:C2"/>
    <mergeCell ref="D1:G2"/>
    <mergeCell ref="A3:C5"/>
    <mergeCell ref="D3:I3"/>
    <mergeCell ref="D4:I4"/>
    <mergeCell ref="D5:I5"/>
    <mergeCell ref="H1:I1"/>
    <mergeCell ref="H2:I2"/>
    <mergeCell ref="A57:D59"/>
    <mergeCell ref="A16:D16"/>
    <mergeCell ref="A55:I55"/>
    <mergeCell ref="A56:I56"/>
    <mergeCell ref="E57:I59"/>
  </mergeCells>
  <phoneticPr fontId="28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CDFB-9375-437C-AD98-25BB9644B605}">
  <dimension ref="A1:I60"/>
  <sheetViews>
    <sheetView workbookViewId="0">
      <selection activeCell="J29" sqref="J29"/>
    </sheetView>
  </sheetViews>
  <sheetFormatPr defaultColWidth="8.85546875" defaultRowHeight="15"/>
  <cols>
    <col min="1" max="1" width="5" customWidth="1"/>
    <col min="2" max="2" width="14.5703125" style="72" customWidth="1"/>
    <col min="3" max="3" width="48.5703125" bestFit="1" customWidth="1"/>
    <col min="4" max="4" width="9.7109375" customWidth="1"/>
    <col min="5" max="5" width="12.7109375" customWidth="1"/>
    <col min="6" max="6" width="34.42578125" customWidth="1"/>
    <col min="7" max="7" width="12.42578125" customWidth="1"/>
    <col min="8" max="8" width="13.140625" style="4" customWidth="1"/>
    <col min="9" max="9" width="6.140625" style="1" customWidth="1"/>
  </cols>
  <sheetData>
    <row r="1" spans="1:9" ht="22.5" customHeight="1" thickTop="1" thickBot="1">
      <c r="A1" s="218"/>
      <c r="B1" s="218"/>
      <c r="C1" s="218"/>
      <c r="D1" s="219" t="s">
        <v>0</v>
      </c>
      <c r="E1" s="220"/>
      <c r="F1" s="220"/>
      <c r="G1" s="220"/>
      <c r="H1" s="330" t="s">
        <v>1</v>
      </c>
      <c r="I1" s="331"/>
    </row>
    <row r="2" spans="1:9" ht="20.25" customHeight="1" thickTop="1" thickBot="1">
      <c r="A2" s="218"/>
      <c r="B2" s="218"/>
      <c r="C2" s="218"/>
      <c r="D2" s="220"/>
      <c r="E2" s="220"/>
      <c r="F2" s="220"/>
      <c r="G2" s="220"/>
      <c r="H2" s="330" t="s">
        <v>2</v>
      </c>
      <c r="I2" s="331"/>
    </row>
    <row r="3" spans="1:9" ht="16.899999999999999" customHeight="1" thickTop="1">
      <c r="A3" s="200" t="s">
        <v>271</v>
      </c>
      <c r="B3" s="201"/>
      <c r="C3" s="202"/>
      <c r="D3" s="327" t="s">
        <v>272</v>
      </c>
      <c r="E3" s="328"/>
      <c r="F3" s="328"/>
      <c r="G3" s="328"/>
      <c r="H3" s="328"/>
      <c r="I3" s="329"/>
    </row>
    <row r="4" spans="1:9" ht="16.899999999999999" customHeight="1">
      <c r="A4" s="203"/>
      <c r="B4" s="203"/>
      <c r="C4" s="204"/>
      <c r="D4" s="243" t="s">
        <v>273</v>
      </c>
      <c r="E4" s="210"/>
      <c r="F4" s="210"/>
      <c r="G4" s="210"/>
      <c r="H4" s="210"/>
      <c r="I4" s="211"/>
    </row>
    <row r="5" spans="1:9" ht="16.899999999999999" customHeight="1" thickBot="1">
      <c r="A5" s="336"/>
      <c r="B5" s="336"/>
      <c r="C5" s="205"/>
      <c r="D5" s="212" t="s">
        <v>274</v>
      </c>
      <c r="E5" s="213"/>
      <c r="F5" s="213"/>
      <c r="G5" s="213"/>
      <c r="H5" s="213"/>
      <c r="I5" s="214"/>
    </row>
    <row r="6" spans="1:9" ht="24.75" thickBot="1">
      <c r="A6" s="22" t="s">
        <v>3</v>
      </c>
      <c r="B6" s="113" t="s">
        <v>4</v>
      </c>
      <c r="C6" s="121" t="s">
        <v>5</v>
      </c>
      <c r="D6" s="114" t="s">
        <v>6</v>
      </c>
      <c r="E6" s="115" t="s">
        <v>7</v>
      </c>
      <c r="F6" s="114" t="s">
        <v>8</v>
      </c>
      <c r="G6" s="115" t="s">
        <v>217</v>
      </c>
      <c r="H6" s="116" t="s">
        <v>10</v>
      </c>
      <c r="I6" s="114" t="s">
        <v>11</v>
      </c>
    </row>
    <row r="7" spans="1:9" ht="18" customHeight="1">
      <c r="A7" s="105">
        <v>1</v>
      </c>
      <c r="B7" s="106" t="s">
        <v>218</v>
      </c>
      <c r="C7" s="107" t="s">
        <v>219</v>
      </c>
      <c r="D7" s="108">
        <v>1</v>
      </c>
      <c r="E7" s="109" t="s">
        <v>218</v>
      </c>
      <c r="F7" s="110" t="s">
        <v>220</v>
      </c>
      <c r="G7" s="105">
        <v>0.03</v>
      </c>
      <c r="H7" s="105">
        <f>G7*D7</f>
        <v>0.03</v>
      </c>
      <c r="I7" s="111" t="s">
        <v>16</v>
      </c>
    </row>
    <row r="8" spans="1:9" ht="25.9" customHeight="1">
      <c r="A8" s="88">
        <v>2</v>
      </c>
      <c r="B8" s="85" t="s">
        <v>218</v>
      </c>
      <c r="C8" s="99" t="s">
        <v>221</v>
      </c>
      <c r="D8" s="100">
        <v>1</v>
      </c>
      <c r="E8" s="98" t="s">
        <v>218</v>
      </c>
      <c r="F8" s="87" t="s">
        <v>220</v>
      </c>
      <c r="G8" s="88">
        <v>4.0000000000000001E-3</v>
      </c>
      <c r="H8" s="88">
        <f t="shared" ref="H8:H12" si="0">G8*D8</f>
        <v>4.0000000000000001E-3</v>
      </c>
      <c r="I8" s="101" t="s">
        <v>16</v>
      </c>
    </row>
    <row r="9" spans="1:9" ht="18" customHeight="1">
      <c r="A9" s="88">
        <v>3</v>
      </c>
      <c r="B9" s="85" t="s">
        <v>218</v>
      </c>
      <c r="C9" s="99" t="s">
        <v>222</v>
      </c>
      <c r="D9" s="100">
        <v>2</v>
      </c>
      <c r="E9" s="98" t="s">
        <v>218</v>
      </c>
      <c r="F9" s="87" t="s">
        <v>220</v>
      </c>
      <c r="G9" s="100">
        <v>4.2000000000000003E-2</v>
      </c>
      <c r="H9" s="88">
        <f t="shared" si="0"/>
        <v>8.4000000000000005E-2</v>
      </c>
      <c r="I9" s="101" t="s">
        <v>16</v>
      </c>
    </row>
    <row r="10" spans="1:9" ht="18" customHeight="1">
      <c r="A10" s="88">
        <v>4</v>
      </c>
      <c r="B10" s="85" t="s">
        <v>218</v>
      </c>
      <c r="C10" s="99" t="s">
        <v>223</v>
      </c>
      <c r="D10" s="100">
        <v>1</v>
      </c>
      <c r="E10" s="98" t="s">
        <v>218</v>
      </c>
      <c r="F10" s="87" t="s">
        <v>220</v>
      </c>
      <c r="G10" s="88">
        <v>1.0999999999999999E-2</v>
      </c>
      <c r="H10" s="88">
        <f t="shared" si="0"/>
        <v>1.0999999999999999E-2</v>
      </c>
      <c r="I10" s="101" t="s">
        <v>16</v>
      </c>
    </row>
    <row r="11" spans="1:9" ht="18" customHeight="1">
      <c r="A11" s="88">
        <v>5</v>
      </c>
      <c r="B11" s="85" t="s">
        <v>218</v>
      </c>
      <c r="C11" s="99" t="s">
        <v>224</v>
      </c>
      <c r="D11" s="100">
        <v>1</v>
      </c>
      <c r="E11" s="98" t="s">
        <v>218</v>
      </c>
      <c r="F11" s="87" t="s">
        <v>220</v>
      </c>
      <c r="G11" s="88">
        <v>2.1000000000000001E-2</v>
      </c>
      <c r="H11" s="88">
        <f t="shared" si="0"/>
        <v>2.1000000000000001E-2</v>
      </c>
      <c r="I11" s="101" t="s">
        <v>16</v>
      </c>
    </row>
    <row r="12" spans="1:9" ht="18" customHeight="1">
      <c r="A12" s="88">
        <v>6</v>
      </c>
      <c r="B12" s="85" t="s">
        <v>218</v>
      </c>
      <c r="C12" s="99" t="s">
        <v>225</v>
      </c>
      <c r="D12" s="100">
        <v>1</v>
      </c>
      <c r="E12" s="98" t="s">
        <v>218</v>
      </c>
      <c r="F12" s="87" t="s">
        <v>220</v>
      </c>
      <c r="G12" s="88">
        <v>5.4999999999999997E-3</v>
      </c>
      <c r="H12" s="88">
        <f t="shared" si="0"/>
        <v>5.4999999999999997E-3</v>
      </c>
      <c r="I12" s="101" t="s">
        <v>16</v>
      </c>
    </row>
    <row r="13" spans="1:9" ht="18" customHeight="1">
      <c r="A13" s="88">
        <v>7</v>
      </c>
      <c r="B13" s="85" t="s">
        <v>218</v>
      </c>
      <c r="C13" s="99" t="s">
        <v>226</v>
      </c>
      <c r="D13" s="100">
        <v>3</v>
      </c>
      <c r="E13" s="98" t="s">
        <v>218</v>
      </c>
      <c r="F13" s="87" t="s">
        <v>220</v>
      </c>
      <c r="G13" s="88">
        <v>5.1000000000000004E-3</v>
      </c>
      <c r="H13" s="88">
        <f>G13*D13</f>
        <v>1.5300000000000001E-2</v>
      </c>
      <c r="I13" s="101" t="s">
        <v>16</v>
      </c>
    </row>
    <row r="14" spans="1:9" ht="18" customHeight="1">
      <c r="A14" s="88">
        <v>8</v>
      </c>
      <c r="B14" s="85" t="s">
        <v>218</v>
      </c>
      <c r="C14" s="99" t="s">
        <v>227</v>
      </c>
      <c r="D14" s="100">
        <v>1</v>
      </c>
      <c r="E14" s="98" t="s">
        <v>218</v>
      </c>
      <c r="F14" s="87" t="s">
        <v>220</v>
      </c>
      <c r="G14" s="88">
        <v>1E-3</v>
      </c>
      <c r="H14" s="88">
        <f t="shared" ref="H14:H15" si="1">G14*D14</f>
        <v>1E-3</v>
      </c>
      <c r="I14" s="101" t="s">
        <v>16</v>
      </c>
    </row>
    <row r="15" spans="1:9" ht="18" customHeight="1">
      <c r="A15" s="88">
        <v>9</v>
      </c>
      <c r="B15" s="85" t="s">
        <v>218</v>
      </c>
      <c r="C15" s="99" t="s">
        <v>228</v>
      </c>
      <c r="D15" s="100">
        <v>1</v>
      </c>
      <c r="E15" s="98" t="s">
        <v>218</v>
      </c>
      <c r="F15" s="87" t="s">
        <v>220</v>
      </c>
      <c r="G15" s="88">
        <v>2.5000000000000001E-3</v>
      </c>
      <c r="H15" s="88">
        <f t="shared" si="1"/>
        <v>2.5000000000000001E-3</v>
      </c>
      <c r="I15" s="101" t="s">
        <v>16</v>
      </c>
    </row>
    <row r="16" spans="1:9" ht="29.25" customHeight="1">
      <c r="A16" s="315" t="s">
        <v>41</v>
      </c>
      <c r="B16" s="315"/>
      <c r="C16" s="315"/>
      <c r="D16" s="315"/>
      <c r="E16" s="102" t="s">
        <v>229</v>
      </c>
      <c r="F16" s="98" t="s">
        <v>230</v>
      </c>
      <c r="G16" s="88">
        <f>SUM(G5:G15)</f>
        <v>0.12210000000000001</v>
      </c>
      <c r="H16" s="88">
        <f>SUM(H5:H15)</f>
        <v>0.17430000000000001</v>
      </c>
      <c r="I16" s="101" t="s">
        <v>16</v>
      </c>
    </row>
    <row r="17" spans="1:9" ht="31.9" customHeight="1">
      <c r="A17" s="88">
        <v>10</v>
      </c>
      <c r="B17" s="85" t="s">
        <v>218</v>
      </c>
      <c r="C17" s="99" t="s">
        <v>231</v>
      </c>
      <c r="D17" s="100">
        <v>1</v>
      </c>
      <c r="E17" s="98" t="s">
        <v>232</v>
      </c>
      <c r="F17" s="98" t="s">
        <v>233</v>
      </c>
      <c r="G17" s="88">
        <v>2.1000000000000001E-2</v>
      </c>
      <c r="H17" s="88">
        <v>2.1000000000000001E-2</v>
      </c>
      <c r="I17" s="101" t="s">
        <v>16</v>
      </c>
    </row>
    <row r="18" spans="1:9" ht="30" customHeight="1">
      <c r="A18" s="88">
        <v>11</v>
      </c>
      <c r="B18" s="117">
        <v>8104125100</v>
      </c>
      <c r="C18" s="99" t="s">
        <v>234</v>
      </c>
      <c r="D18" s="100">
        <v>1</v>
      </c>
      <c r="E18" s="117">
        <v>8104125100</v>
      </c>
      <c r="F18" s="87" t="s">
        <v>49</v>
      </c>
      <c r="G18" s="100">
        <v>1</v>
      </c>
      <c r="H18" s="100">
        <v>1</v>
      </c>
      <c r="I18" s="101" t="s">
        <v>50</v>
      </c>
    </row>
    <row r="19" spans="1:9" ht="18" customHeight="1">
      <c r="A19" s="88">
        <v>12</v>
      </c>
      <c r="B19" s="118">
        <v>8104125200</v>
      </c>
      <c r="C19" s="99" t="s">
        <v>235</v>
      </c>
      <c r="D19" s="100">
        <v>1</v>
      </c>
      <c r="E19" s="118">
        <v>8104125200</v>
      </c>
      <c r="F19" s="87" t="s">
        <v>49</v>
      </c>
      <c r="G19" s="100">
        <v>1</v>
      </c>
      <c r="H19" s="100">
        <v>1</v>
      </c>
      <c r="I19" s="101" t="s">
        <v>50</v>
      </c>
    </row>
    <row r="20" spans="1:9" ht="18" customHeight="1">
      <c r="A20" s="88">
        <v>13</v>
      </c>
      <c r="B20" s="118">
        <v>8308231000</v>
      </c>
      <c r="C20" s="99" t="s">
        <v>236</v>
      </c>
      <c r="D20" s="100">
        <v>2</v>
      </c>
      <c r="E20" s="118">
        <v>8308231000</v>
      </c>
      <c r="F20" s="88" t="s">
        <v>49</v>
      </c>
      <c r="G20" s="100">
        <v>2</v>
      </c>
      <c r="H20" s="100">
        <v>2</v>
      </c>
      <c r="I20" s="101" t="s">
        <v>50</v>
      </c>
    </row>
    <row r="21" spans="1:9" ht="30.75" customHeight="1">
      <c r="A21" s="88">
        <v>14</v>
      </c>
      <c r="B21" s="117" t="s">
        <v>275</v>
      </c>
      <c r="C21" s="99" t="s">
        <v>237</v>
      </c>
      <c r="D21" s="100">
        <v>1</v>
      </c>
      <c r="E21" s="117" t="s">
        <v>275</v>
      </c>
      <c r="F21" s="88" t="s">
        <v>49</v>
      </c>
      <c r="G21" s="100">
        <v>1</v>
      </c>
      <c r="H21" s="100">
        <v>1</v>
      </c>
      <c r="I21" s="101" t="s">
        <v>50</v>
      </c>
    </row>
    <row r="22" spans="1:9" ht="54.6" customHeight="1">
      <c r="A22" s="88">
        <v>15</v>
      </c>
      <c r="B22" s="118" t="s">
        <v>276</v>
      </c>
      <c r="C22" s="99" t="s">
        <v>239</v>
      </c>
      <c r="D22" s="100">
        <v>1</v>
      </c>
      <c r="E22" s="118" t="s">
        <v>276</v>
      </c>
      <c r="F22" s="88" t="s">
        <v>49</v>
      </c>
      <c r="G22" s="100">
        <v>1</v>
      </c>
      <c r="H22" s="100">
        <v>1</v>
      </c>
      <c r="I22" s="101" t="s">
        <v>50</v>
      </c>
    </row>
    <row r="23" spans="1:9" ht="30" customHeight="1">
      <c r="A23" s="88">
        <v>16</v>
      </c>
      <c r="B23" s="117" t="s">
        <v>277</v>
      </c>
      <c r="C23" s="99" t="s">
        <v>241</v>
      </c>
      <c r="D23" s="119">
        <v>1</v>
      </c>
      <c r="E23" s="117" t="s">
        <v>277</v>
      </c>
      <c r="F23" s="88" t="s">
        <v>49</v>
      </c>
      <c r="G23" s="119">
        <v>1</v>
      </c>
      <c r="H23" s="119">
        <v>1</v>
      </c>
      <c r="I23" s="101" t="s">
        <v>50</v>
      </c>
    </row>
    <row r="24" spans="1:9" ht="30" customHeight="1">
      <c r="A24" s="88">
        <v>17</v>
      </c>
      <c r="B24" s="118" t="s">
        <v>278</v>
      </c>
      <c r="C24" s="99" t="s">
        <v>243</v>
      </c>
      <c r="D24" s="120">
        <v>1</v>
      </c>
      <c r="E24" s="118" t="s">
        <v>278</v>
      </c>
      <c r="F24" s="88" t="s">
        <v>49</v>
      </c>
      <c r="G24" s="120">
        <v>1</v>
      </c>
      <c r="H24" s="120">
        <v>1</v>
      </c>
      <c r="I24" s="101" t="s">
        <v>50</v>
      </c>
    </row>
    <row r="25" spans="1:9" ht="24.4" customHeight="1">
      <c r="A25" s="88">
        <v>18</v>
      </c>
      <c r="B25" s="118">
        <v>8103215004</v>
      </c>
      <c r="C25" s="99" t="s">
        <v>279</v>
      </c>
      <c r="D25" s="120">
        <v>1</v>
      </c>
      <c r="E25" s="118">
        <v>8103215004</v>
      </c>
      <c r="F25" s="88" t="s">
        <v>49</v>
      </c>
      <c r="G25" s="120">
        <v>1</v>
      </c>
      <c r="H25" s="120">
        <v>1</v>
      </c>
      <c r="I25" s="101" t="s">
        <v>50</v>
      </c>
    </row>
    <row r="26" spans="1:9" ht="24.4" customHeight="1">
      <c r="A26" s="88">
        <v>18</v>
      </c>
      <c r="B26" s="118">
        <v>8103215000</v>
      </c>
      <c r="C26" s="99" t="s">
        <v>245</v>
      </c>
      <c r="D26" s="120">
        <v>3</v>
      </c>
      <c r="E26" s="118">
        <v>8103215000</v>
      </c>
      <c r="F26" s="88" t="s">
        <v>49</v>
      </c>
      <c r="G26" s="120">
        <v>3</v>
      </c>
      <c r="H26" s="120">
        <v>3</v>
      </c>
      <c r="I26" s="101" t="s">
        <v>50</v>
      </c>
    </row>
    <row r="27" spans="1:9" ht="24.75" customHeight="1">
      <c r="A27" s="88">
        <v>19</v>
      </c>
      <c r="B27" s="118">
        <v>8503361300</v>
      </c>
      <c r="C27" s="187" t="s">
        <v>246</v>
      </c>
      <c r="D27" s="120">
        <v>5</v>
      </c>
      <c r="E27" s="118">
        <v>8503361300</v>
      </c>
      <c r="F27" s="88" t="s">
        <v>49</v>
      </c>
      <c r="G27" s="120">
        <v>5</v>
      </c>
      <c r="H27" s="120">
        <v>5</v>
      </c>
      <c r="I27" s="101" t="s">
        <v>50</v>
      </c>
    </row>
    <row r="28" spans="1:9" ht="27.75" customHeight="1">
      <c r="A28" s="88">
        <v>20</v>
      </c>
      <c r="B28" s="103" t="s">
        <v>247</v>
      </c>
      <c r="C28" s="99" t="s">
        <v>248</v>
      </c>
      <c r="D28" s="120">
        <v>1</v>
      </c>
      <c r="E28" s="103" t="s">
        <v>247</v>
      </c>
      <c r="F28" s="88" t="s">
        <v>49</v>
      </c>
      <c r="G28" s="120">
        <v>1</v>
      </c>
      <c r="H28" s="120">
        <v>1</v>
      </c>
      <c r="I28" s="101" t="s">
        <v>50</v>
      </c>
    </row>
    <row r="29" spans="1:9" ht="18" customHeight="1">
      <c r="A29" s="88">
        <v>21</v>
      </c>
      <c r="B29" s="117">
        <v>8102185001</v>
      </c>
      <c r="C29" s="99" t="s">
        <v>249</v>
      </c>
      <c r="D29" s="120">
        <v>1</v>
      </c>
      <c r="E29" s="117">
        <v>8102185001</v>
      </c>
      <c r="F29" s="88" t="s">
        <v>49</v>
      </c>
      <c r="G29" s="120">
        <v>1</v>
      </c>
      <c r="H29" s="120">
        <v>1</v>
      </c>
      <c r="I29" s="101" t="s">
        <v>50</v>
      </c>
    </row>
    <row r="30" spans="1:9" ht="18" customHeight="1">
      <c r="A30" s="88">
        <v>22</v>
      </c>
      <c r="B30" s="118" t="s">
        <v>280</v>
      </c>
      <c r="C30" s="99" t="s">
        <v>251</v>
      </c>
      <c r="D30" s="120">
        <v>1</v>
      </c>
      <c r="E30" s="118" t="s">
        <v>280</v>
      </c>
      <c r="F30" s="88" t="s">
        <v>49</v>
      </c>
      <c r="G30" s="120">
        <v>1</v>
      </c>
      <c r="H30" s="120">
        <v>1</v>
      </c>
      <c r="I30" s="101" t="s">
        <v>50</v>
      </c>
    </row>
    <row r="31" spans="1:9" ht="18" customHeight="1">
      <c r="A31" s="88">
        <v>23</v>
      </c>
      <c r="B31" s="118" t="s">
        <v>281</v>
      </c>
      <c r="C31" s="99" t="s">
        <v>252</v>
      </c>
      <c r="D31" s="120">
        <v>1</v>
      </c>
      <c r="E31" s="118" t="s">
        <v>281</v>
      </c>
      <c r="F31" s="88" t="s">
        <v>49</v>
      </c>
      <c r="G31" s="120">
        <v>1</v>
      </c>
      <c r="H31" s="120">
        <v>1</v>
      </c>
      <c r="I31" s="101" t="s">
        <v>50</v>
      </c>
    </row>
    <row r="32" spans="1:9" ht="18" customHeight="1">
      <c r="A32" s="88">
        <v>24</v>
      </c>
      <c r="B32" s="118" t="s">
        <v>282</v>
      </c>
      <c r="C32" s="99" t="s">
        <v>253</v>
      </c>
      <c r="D32" s="120">
        <v>1</v>
      </c>
      <c r="E32" s="118" t="s">
        <v>282</v>
      </c>
      <c r="F32" s="88" t="s">
        <v>49</v>
      </c>
      <c r="G32" s="120">
        <v>1</v>
      </c>
      <c r="H32" s="120">
        <v>1</v>
      </c>
      <c r="I32" s="101" t="s">
        <v>50</v>
      </c>
    </row>
    <row r="33" spans="1:9" ht="18" customHeight="1">
      <c r="A33" s="88">
        <v>25</v>
      </c>
      <c r="B33" s="103" t="s">
        <v>254</v>
      </c>
      <c r="C33" s="99" t="s">
        <v>255</v>
      </c>
      <c r="D33" s="100">
        <v>3</v>
      </c>
      <c r="E33" s="103" t="s">
        <v>254</v>
      </c>
      <c r="F33" s="88" t="s">
        <v>49</v>
      </c>
      <c r="G33" s="100">
        <v>3</v>
      </c>
      <c r="H33" s="100">
        <v>3</v>
      </c>
      <c r="I33" s="101" t="s">
        <v>50</v>
      </c>
    </row>
    <row r="34" spans="1:9" ht="18" customHeight="1">
      <c r="A34" s="88">
        <v>26</v>
      </c>
      <c r="B34" s="103" t="s">
        <v>256</v>
      </c>
      <c r="C34" s="99" t="s">
        <v>257</v>
      </c>
      <c r="D34" s="100">
        <v>2</v>
      </c>
      <c r="E34" s="103" t="s">
        <v>256</v>
      </c>
      <c r="F34" s="88" t="s">
        <v>49</v>
      </c>
      <c r="G34" s="100">
        <v>2</v>
      </c>
      <c r="H34" s="100">
        <v>2</v>
      </c>
      <c r="I34" s="101" t="s">
        <v>50</v>
      </c>
    </row>
    <row r="35" spans="1:9" ht="18" customHeight="1">
      <c r="A35" s="88">
        <v>27</v>
      </c>
      <c r="B35" s="103">
        <v>55908302</v>
      </c>
      <c r="C35" s="99" t="s">
        <v>258</v>
      </c>
      <c r="D35" s="100">
        <v>1</v>
      </c>
      <c r="E35" s="103">
        <v>55908302</v>
      </c>
      <c r="F35" s="87" t="s">
        <v>49</v>
      </c>
      <c r="G35" s="100">
        <v>1</v>
      </c>
      <c r="H35" s="100">
        <v>1</v>
      </c>
      <c r="I35" s="96" t="s">
        <v>50</v>
      </c>
    </row>
    <row r="36" spans="1:9" ht="18" customHeight="1">
      <c r="A36" s="88">
        <v>28</v>
      </c>
      <c r="B36" s="103">
        <v>55908301</v>
      </c>
      <c r="C36" s="99" t="s">
        <v>259</v>
      </c>
      <c r="D36" s="100">
        <v>1</v>
      </c>
      <c r="E36" s="103">
        <v>55908301</v>
      </c>
      <c r="F36" s="87" t="s">
        <v>49</v>
      </c>
      <c r="G36" s="100">
        <v>1</v>
      </c>
      <c r="H36" s="100">
        <v>1</v>
      </c>
      <c r="I36" s="96" t="s">
        <v>50</v>
      </c>
    </row>
    <row r="37" spans="1:9" ht="18" customHeight="1">
      <c r="A37" s="88">
        <v>29</v>
      </c>
      <c r="B37" s="103">
        <v>8308080300</v>
      </c>
      <c r="C37" s="99" t="s">
        <v>260</v>
      </c>
      <c r="D37" s="100">
        <v>2</v>
      </c>
      <c r="E37" s="103">
        <v>8308080300</v>
      </c>
      <c r="F37" s="87" t="s">
        <v>49</v>
      </c>
      <c r="G37" s="100">
        <v>2</v>
      </c>
      <c r="H37" s="100">
        <v>2</v>
      </c>
      <c r="I37" s="96" t="s">
        <v>50</v>
      </c>
    </row>
    <row r="38" spans="1:9" ht="25.15" customHeight="1">
      <c r="A38" s="88">
        <v>30</v>
      </c>
      <c r="B38" s="103" t="s">
        <v>283</v>
      </c>
      <c r="C38" s="99" t="s">
        <v>262</v>
      </c>
      <c r="D38" s="100">
        <v>2</v>
      </c>
      <c r="E38" s="103" t="s">
        <v>283</v>
      </c>
      <c r="F38" s="87" t="s">
        <v>49</v>
      </c>
      <c r="G38" s="100">
        <v>2</v>
      </c>
      <c r="H38" s="100">
        <v>2</v>
      </c>
      <c r="I38" s="96" t="s">
        <v>50</v>
      </c>
    </row>
    <row r="39" spans="1:9" ht="18" customHeight="1">
      <c r="A39" s="88">
        <v>31</v>
      </c>
      <c r="B39" s="103" t="s">
        <v>284</v>
      </c>
      <c r="C39" s="99" t="s">
        <v>264</v>
      </c>
      <c r="D39" s="100">
        <v>1</v>
      </c>
      <c r="E39" s="103" t="s">
        <v>284</v>
      </c>
      <c r="F39" s="87" t="s">
        <v>49</v>
      </c>
      <c r="G39" s="100">
        <v>1</v>
      </c>
      <c r="H39" s="100">
        <v>1</v>
      </c>
      <c r="I39" s="96" t="s">
        <v>50</v>
      </c>
    </row>
    <row r="40" spans="1:9" ht="39.4" customHeight="1">
      <c r="A40" s="88">
        <v>32</v>
      </c>
      <c r="B40" s="99" t="s">
        <v>285</v>
      </c>
      <c r="C40" s="99" t="s">
        <v>266</v>
      </c>
      <c r="D40" s="100">
        <v>1</v>
      </c>
      <c r="E40" s="99" t="s">
        <v>285</v>
      </c>
      <c r="F40" s="87" t="s">
        <v>49</v>
      </c>
      <c r="G40" s="100">
        <v>1</v>
      </c>
      <c r="H40" s="100">
        <v>1</v>
      </c>
      <c r="I40" s="96" t="s">
        <v>50</v>
      </c>
    </row>
    <row r="41" spans="1:9" ht="18" customHeight="1">
      <c r="A41" s="88">
        <v>33</v>
      </c>
      <c r="B41" s="99" t="s">
        <v>286</v>
      </c>
      <c r="C41" s="104" t="s">
        <v>268</v>
      </c>
      <c r="D41" s="100">
        <v>1</v>
      </c>
      <c r="E41" s="99" t="s">
        <v>286</v>
      </c>
      <c r="F41" s="87" t="s">
        <v>49</v>
      </c>
      <c r="G41" s="100">
        <v>1</v>
      </c>
      <c r="H41" s="100">
        <v>1</v>
      </c>
      <c r="I41" s="96" t="s">
        <v>50</v>
      </c>
    </row>
    <row r="42" spans="1:9" ht="18" customHeight="1">
      <c r="A42" s="88">
        <v>34</v>
      </c>
      <c r="B42" s="85">
        <v>1890130</v>
      </c>
      <c r="C42" s="86" t="s">
        <v>95</v>
      </c>
      <c r="D42" s="87">
        <v>2</v>
      </c>
      <c r="E42" s="87" t="s">
        <v>49</v>
      </c>
      <c r="F42" s="87" t="s">
        <v>49</v>
      </c>
      <c r="G42" s="88">
        <v>8.9999999999999998E-4</v>
      </c>
      <c r="H42" s="87">
        <v>1.8E-3</v>
      </c>
      <c r="I42" s="89" t="s">
        <v>16</v>
      </c>
    </row>
    <row r="43" spans="1:9" ht="18" customHeight="1">
      <c r="A43" s="88">
        <v>35</v>
      </c>
      <c r="B43" s="85">
        <v>1890110</v>
      </c>
      <c r="C43" s="90" t="s">
        <v>97</v>
      </c>
      <c r="D43" s="87">
        <v>0.04</v>
      </c>
      <c r="E43" s="87" t="s">
        <v>49</v>
      </c>
      <c r="F43" s="87" t="s">
        <v>49</v>
      </c>
      <c r="G43" s="91" t="s">
        <v>49</v>
      </c>
      <c r="H43" s="92" t="s">
        <v>49</v>
      </c>
      <c r="I43" s="93" t="s">
        <v>98</v>
      </c>
    </row>
    <row r="44" spans="1:9" ht="17.25" customHeight="1">
      <c r="A44" s="88">
        <v>36</v>
      </c>
      <c r="B44" s="85">
        <v>1810158</v>
      </c>
      <c r="C44" s="85" t="s">
        <v>100</v>
      </c>
      <c r="D44" s="94">
        <f>(0.4*0.423)/2</f>
        <v>8.4600000000000009E-2</v>
      </c>
      <c r="E44" s="87" t="s">
        <v>49</v>
      </c>
      <c r="F44" s="87" t="s">
        <v>49</v>
      </c>
      <c r="G44" s="88" t="s">
        <v>49</v>
      </c>
      <c r="H44" s="87" t="s">
        <v>49</v>
      </c>
      <c r="I44" s="89" t="s">
        <v>101</v>
      </c>
    </row>
    <row r="45" spans="1:9" ht="18" customHeight="1">
      <c r="A45" s="88">
        <v>37</v>
      </c>
      <c r="B45" s="85">
        <v>1812158</v>
      </c>
      <c r="C45" s="85" t="s">
        <v>103</v>
      </c>
      <c r="D45" s="94">
        <f>(0.4*0.402)/2</f>
        <v>8.0400000000000013E-2</v>
      </c>
      <c r="E45" s="87" t="s">
        <v>49</v>
      </c>
      <c r="F45" s="87" t="s">
        <v>49</v>
      </c>
      <c r="G45" s="88" t="s">
        <v>49</v>
      </c>
      <c r="H45" s="87" t="s">
        <v>49</v>
      </c>
      <c r="I45" s="89" t="s">
        <v>101</v>
      </c>
    </row>
    <row r="46" spans="1:9" ht="18" customHeight="1">
      <c r="A46" s="88">
        <v>38</v>
      </c>
      <c r="B46" s="85">
        <v>1816535</v>
      </c>
      <c r="C46" s="90" t="s">
        <v>105</v>
      </c>
      <c r="D46" s="95">
        <f>1/24</f>
        <v>4.1666666666666664E-2</v>
      </c>
      <c r="E46" s="87" t="s">
        <v>49</v>
      </c>
      <c r="F46" s="87" t="s">
        <v>49</v>
      </c>
      <c r="G46" s="88" t="s">
        <v>49</v>
      </c>
      <c r="H46" s="87" t="s">
        <v>49</v>
      </c>
      <c r="I46" s="96" t="s">
        <v>50</v>
      </c>
    </row>
    <row r="47" spans="1:9" ht="18" customHeight="1">
      <c r="A47" s="88">
        <v>39</v>
      </c>
      <c r="B47" s="85">
        <v>1830220</v>
      </c>
      <c r="C47" s="90" t="s">
        <v>107</v>
      </c>
      <c r="D47" s="95">
        <f>1/24</f>
        <v>4.1666666666666664E-2</v>
      </c>
      <c r="E47" s="87" t="s">
        <v>49</v>
      </c>
      <c r="F47" s="87" t="s">
        <v>49</v>
      </c>
      <c r="G47" s="88" t="s">
        <v>49</v>
      </c>
      <c r="H47" s="87" t="s">
        <v>49</v>
      </c>
      <c r="I47" s="96" t="s">
        <v>50</v>
      </c>
    </row>
    <row r="48" spans="1:9" ht="18" customHeight="1">
      <c r="A48" s="88">
        <v>40</v>
      </c>
      <c r="B48" s="168">
        <v>1890120</v>
      </c>
      <c r="C48" s="172" t="s">
        <v>109</v>
      </c>
      <c r="D48" s="95">
        <f>0.048+ 0.07</f>
        <v>0.11800000000000001</v>
      </c>
      <c r="E48" s="87" t="s">
        <v>49</v>
      </c>
      <c r="F48" s="87" t="s">
        <v>49</v>
      </c>
      <c r="G48" s="88" t="s">
        <v>49</v>
      </c>
      <c r="H48" s="87" t="s">
        <v>49</v>
      </c>
      <c r="I48" s="96" t="s">
        <v>98</v>
      </c>
    </row>
    <row r="49" spans="1:9" ht="18" customHeight="1">
      <c r="A49" s="88">
        <v>41</v>
      </c>
      <c r="B49" s="85">
        <v>1118128</v>
      </c>
      <c r="C49" s="90" t="s">
        <v>111</v>
      </c>
      <c r="D49" s="95">
        <v>8.4999999999999995E-4</v>
      </c>
      <c r="E49" s="87" t="s">
        <v>49</v>
      </c>
      <c r="F49" s="87" t="s">
        <v>49</v>
      </c>
      <c r="G49" s="88" t="s">
        <v>49</v>
      </c>
      <c r="H49" s="87" t="s">
        <v>49</v>
      </c>
      <c r="I49" s="89" t="s">
        <v>112</v>
      </c>
    </row>
    <row r="50" spans="1:9" ht="18" customHeight="1">
      <c r="A50" s="88">
        <v>42</v>
      </c>
      <c r="B50" s="85">
        <v>1830280</v>
      </c>
      <c r="C50" s="90" t="s">
        <v>114</v>
      </c>
      <c r="D50" s="95">
        <f>1/24</f>
        <v>4.1666666666666664E-2</v>
      </c>
      <c r="E50" s="87" t="s">
        <v>49</v>
      </c>
      <c r="F50" s="87" t="s">
        <v>49</v>
      </c>
      <c r="G50" s="88" t="s">
        <v>49</v>
      </c>
      <c r="H50" s="87" t="s">
        <v>49</v>
      </c>
      <c r="I50" s="89" t="s">
        <v>50</v>
      </c>
    </row>
    <row r="51" spans="1:9" ht="18" customHeight="1">
      <c r="A51" s="88">
        <v>43</v>
      </c>
      <c r="B51" s="85">
        <v>1850210</v>
      </c>
      <c r="C51" s="90" t="s">
        <v>116</v>
      </c>
      <c r="D51" s="94">
        <v>1.8E-5</v>
      </c>
      <c r="E51" s="87" t="s">
        <v>49</v>
      </c>
      <c r="F51" s="87" t="s">
        <v>49</v>
      </c>
      <c r="G51" s="88" t="s">
        <v>49</v>
      </c>
      <c r="H51" s="87" t="s">
        <v>49</v>
      </c>
      <c r="I51" s="89" t="s">
        <v>112</v>
      </c>
    </row>
    <row r="52" spans="1:9" ht="19.149999999999999" customHeight="1">
      <c r="A52" s="88">
        <v>44</v>
      </c>
      <c r="B52" s="97">
        <v>1850150</v>
      </c>
      <c r="C52" s="90" t="s">
        <v>118</v>
      </c>
      <c r="D52" s="94">
        <v>5.8300000000000001E-3</v>
      </c>
      <c r="E52" s="87" t="s">
        <v>49</v>
      </c>
      <c r="F52" s="87" t="s">
        <v>49</v>
      </c>
      <c r="G52" s="88" t="s">
        <v>49</v>
      </c>
      <c r="H52" s="87" t="s">
        <v>49</v>
      </c>
      <c r="I52" s="89" t="s">
        <v>98</v>
      </c>
    </row>
    <row r="53" spans="1:9">
      <c r="A53" s="88">
        <v>45</v>
      </c>
      <c r="B53" s="85">
        <v>1816105</v>
      </c>
      <c r="C53" s="90" t="s">
        <v>120</v>
      </c>
      <c r="D53" s="95">
        <f>1/24</f>
        <v>4.1666666666666664E-2</v>
      </c>
      <c r="E53" s="87" t="s">
        <v>49</v>
      </c>
      <c r="F53" s="87" t="s">
        <v>49</v>
      </c>
      <c r="G53" s="88" t="s">
        <v>49</v>
      </c>
      <c r="H53" s="87" t="s">
        <v>49</v>
      </c>
      <c r="I53" s="96" t="s">
        <v>50</v>
      </c>
    </row>
    <row r="54" spans="1:9" ht="30" customHeight="1">
      <c r="A54" s="88">
        <v>47</v>
      </c>
      <c r="B54" s="85">
        <v>1150708</v>
      </c>
      <c r="C54" s="85" t="s">
        <v>124</v>
      </c>
      <c r="D54" s="95">
        <v>5.9999999999999995E-4</v>
      </c>
      <c r="E54" s="87" t="s">
        <v>49</v>
      </c>
      <c r="F54" s="87" t="s">
        <v>49</v>
      </c>
      <c r="G54" s="88" t="s">
        <v>49</v>
      </c>
      <c r="H54" s="87" t="s">
        <v>49</v>
      </c>
      <c r="I54" s="96" t="s">
        <v>50</v>
      </c>
    </row>
    <row r="55" spans="1:9" ht="14.25" customHeight="1">
      <c r="A55" s="333" t="s">
        <v>269</v>
      </c>
      <c r="B55" s="334"/>
      <c r="C55" s="334"/>
      <c r="D55" s="334"/>
      <c r="E55" s="334"/>
      <c r="F55" s="334"/>
      <c r="G55" s="334"/>
      <c r="H55" s="334"/>
      <c r="I55" s="335"/>
    </row>
    <row r="56" spans="1:9" ht="37.9" customHeight="1">
      <c r="A56" s="300" t="s">
        <v>287</v>
      </c>
      <c r="B56" s="301"/>
      <c r="C56" s="301"/>
      <c r="D56" s="301"/>
      <c r="E56" s="301"/>
      <c r="F56" s="301"/>
      <c r="G56" s="301"/>
      <c r="H56" s="301"/>
      <c r="I56" s="302"/>
    </row>
    <row r="57" spans="1:9">
      <c r="A57" s="332" t="s">
        <v>128</v>
      </c>
      <c r="B57" s="332"/>
      <c r="C57" s="332"/>
      <c r="D57" s="332"/>
      <c r="E57" s="191" t="s">
        <v>160</v>
      </c>
      <c r="F57" s="192"/>
      <c r="G57" s="192"/>
      <c r="H57" s="192"/>
      <c r="I57" s="193"/>
    </row>
    <row r="58" spans="1:9">
      <c r="A58" s="332"/>
      <c r="B58" s="332"/>
      <c r="C58" s="332"/>
      <c r="D58" s="332"/>
      <c r="E58" s="194"/>
      <c r="F58" s="195"/>
      <c r="G58" s="195"/>
      <c r="H58" s="195"/>
      <c r="I58" s="196"/>
    </row>
    <row r="59" spans="1:9">
      <c r="A59" s="332"/>
      <c r="B59" s="332"/>
      <c r="C59" s="332"/>
      <c r="D59" s="332"/>
      <c r="E59" s="197"/>
      <c r="F59" s="198"/>
      <c r="G59" s="198"/>
      <c r="H59" s="198"/>
      <c r="I59" s="199"/>
    </row>
    <row r="60" spans="1:9">
      <c r="A60" s="70" t="s">
        <v>130</v>
      </c>
    </row>
  </sheetData>
  <mergeCells count="13">
    <mergeCell ref="A1:C2"/>
    <mergeCell ref="D1:G2"/>
    <mergeCell ref="A3:C5"/>
    <mergeCell ref="D3:I3"/>
    <mergeCell ref="D4:I4"/>
    <mergeCell ref="D5:I5"/>
    <mergeCell ref="H1:I1"/>
    <mergeCell ref="H2:I2"/>
    <mergeCell ref="A16:D16"/>
    <mergeCell ref="A57:D59"/>
    <mergeCell ref="A56:I56"/>
    <mergeCell ref="A55:I55"/>
    <mergeCell ref="E57:I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40A4CE501D67B4AAB77797B0200F0E6" ma:contentTypeVersion="13" ma:contentTypeDescription="Yeni belge oluşturun." ma:contentTypeScope="" ma:versionID="68cd36f79ead031f7122eb9510f5100e">
  <xsd:schema xmlns:xsd="http://www.w3.org/2001/XMLSchema" xmlns:xs="http://www.w3.org/2001/XMLSchema" xmlns:p="http://schemas.microsoft.com/office/2006/metadata/properties" xmlns:ns3="7d8281f0-7b7a-4af2-97e2-6fd479dbf44b" xmlns:ns4="9e30978b-deb9-4852-a157-b44de6344a38" targetNamespace="http://schemas.microsoft.com/office/2006/metadata/properties" ma:root="true" ma:fieldsID="5585ef5435e96d011b810b9d62aefc1c" ns3:_="" ns4:_="">
    <xsd:import namespace="7d8281f0-7b7a-4af2-97e2-6fd479dbf44b"/>
    <xsd:import namespace="9e30978b-deb9-4852-a157-b44de6344a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281f0-7b7a-4af2-97e2-6fd479dbf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978b-deb9-4852-a157-b44de6344a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F44F68-FBEB-49AE-92DD-E967CDD187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66C255-11CB-459E-946E-3C6010531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8281f0-7b7a-4af2-97e2-6fd479dbf44b"/>
    <ds:schemaRef ds:uri="9e30978b-deb9-4852-a157-b44de6344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1AB6AB-E284-4BAD-9D01-9828645DB5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18</vt:i4>
      </vt:variant>
    </vt:vector>
  </HeadingPairs>
  <TitlesOfParts>
    <vt:vector size="36" baseType="lpstr">
      <vt:lpstr>DBOM401-NephroLineU</vt:lpstr>
      <vt:lpstr>DBOM402-NephroLineF</vt:lpstr>
      <vt:lpstr>DBOM403 -NephroLineB</vt:lpstr>
      <vt:lpstr>DBOM404-NephroLineG</vt:lpstr>
      <vt:lpstr>DBOM405-NephroLineF without DB</vt:lpstr>
      <vt:lpstr>DBOM406-NephroLineB without DB</vt:lpstr>
      <vt:lpstr>DBOM407-NephroLineG without DB</vt:lpstr>
      <vt:lpstr>DBOM408 NephroLineU</vt:lpstr>
      <vt:lpstr>DBOM409 NephroLineU</vt:lpstr>
      <vt:lpstr>DBOM410 NephroLineB</vt:lpstr>
      <vt:lpstr>DBOM411 NephroLineB</vt:lpstr>
      <vt:lpstr>DBOM412 NephroLineG</vt:lpstr>
      <vt:lpstr>DBOM413 NephroLineG</vt:lpstr>
      <vt:lpstr>DBOM414 NephroLineF</vt:lpstr>
      <vt:lpstr>DBOM415 NephroLineF</vt:lpstr>
      <vt:lpstr>DBOM420-NephroLineU with Spike</vt:lpstr>
      <vt:lpstr>DBOM421-NephroLineU with Spike</vt:lpstr>
      <vt:lpstr>DBOM422-NephroLineU with Spike</vt:lpstr>
      <vt:lpstr>'DBOM403 -NephroLineB'!OLE_LINK1</vt:lpstr>
      <vt:lpstr>'DBOM406-NephroLineB without DB'!OLE_LINK1</vt:lpstr>
      <vt:lpstr>'DBOM401-NephroLineU'!Yazdırma_Alanı</vt:lpstr>
      <vt:lpstr>'DBOM402-NephroLineF'!Yazdırma_Alanı</vt:lpstr>
      <vt:lpstr>'DBOM403 -NephroLineB'!Yazdırma_Alanı</vt:lpstr>
      <vt:lpstr>'DBOM404-NephroLineG'!Yazdırma_Alanı</vt:lpstr>
      <vt:lpstr>'DBOM405-NephroLineF without DB'!Yazdırma_Alanı</vt:lpstr>
      <vt:lpstr>'DBOM406-NephroLineB without DB'!Yazdırma_Alanı</vt:lpstr>
      <vt:lpstr>'DBOM407-NephroLineG without DB'!Yazdırma_Alanı</vt:lpstr>
      <vt:lpstr>'DBOM420-NephroLineU with Spike'!Yazdırma_Alanı</vt:lpstr>
      <vt:lpstr>'DBOM401-NephroLineU'!Yazdırma_Başlıkları</vt:lpstr>
      <vt:lpstr>'DBOM402-NephroLineF'!Yazdırma_Başlıkları</vt:lpstr>
      <vt:lpstr>'DBOM403 -NephroLineB'!Yazdırma_Başlıkları</vt:lpstr>
      <vt:lpstr>'DBOM404-NephroLineG'!Yazdırma_Başlıkları</vt:lpstr>
      <vt:lpstr>'DBOM405-NephroLineF without DB'!Yazdırma_Başlıkları</vt:lpstr>
      <vt:lpstr>'DBOM406-NephroLineB without DB'!Yazdırma_Başlıkları</vt:lpstr>
      <vt:lpstr>'DBOM407-NephroLineG without DB'!Yazdırma_Başlıkları</vt:lpstr>
      <vt:lpstr>'DBOM420-NephroLineU with Spike'!Yazdırma_Başlıkları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Nazanin.Azimi</dc:creator>
  <cp:keywords/>
  <dc:description/>
  <cp:lastModifiedBy>Zeynep Esma Ay</cp:lastModifiedBy>
  <cp:revision/>
  <cp:lastPrinted>2022-10-14T12:46:48Z</cp:lastPrinted>
  <dcterms:created xsi:type="dcterms:W3CDTF">2019-11-05T07:25:00Z</dcterms:created>
  <dcterms:modified xsi:type="dcterms:W3CDTF">2024-06-07T12:53:36Z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0x010100540A4CE501D67B4AAB77797B0200F0E6</vt:lpwstr>
  </property>
</Properties>
</file>